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47" documentId="120_S{2AC9BD13-BADA-5192-A53E-5A8FF88502F6}" xr6:coauthVersionLast="47" xr6:coauthVersionMax="47" xr10:uidLastSave="{CCCEE746-3C7B-42A9-9072-196CE5731828}"/>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<sst xmlns="http://schemas.openxmlformats.org/spreadsheetml/2006/main" count="180293" uniqueCount="39128">
  <si>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</si>
  <si>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</si>
  <si>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</si>
  <si>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</si>
  <si>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</si>
  <si>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</si>
  <si>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</si>
  <si>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</si>
  <si>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</si>
  <si>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</si>
  <si>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</si>
  <si>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</si>
  <si>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</si>
  <si>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</si>
  <si>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</si>
  <si>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</si>
  <si>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</si>
  <si>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</si>
  <si>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</si>
  <si>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</si>
  <si>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</si>
  <si>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</si>
  <si>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</si>
  <si>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</si>
  <si>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</si>
  <si>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</si>
  <si>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</si>
  <si>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</si>
  <si>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</si>
  <si>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</si>
  <si>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</si>
  <si>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</si>
  <si>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</si>
  <si>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</si>
  <si>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</si>
  <si>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</si>
  <si>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</si>
  <si>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</si>
  <si>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</si>
  <si>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</si>
  <si>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</si>
  <si>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</si>
  <si>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</si>
  <si>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</si>
  <si>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</si>
  <si>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</si>
  <si>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</si>
  <si>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</si>
  <si>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</si>
  <si>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</si>
  <si>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</si>
  <si>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</si>
  <si>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</si>
  <si>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</si>
  <si>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</si>
  <si>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</si>
  <si>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</si>
  <si>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</si>
  <si>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</si>
  <si>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</si>
  <si>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</si>
  <si>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</si>
  <si>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</si>
  <si>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</si>
  <si>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</si>
  <si>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</si>
  <si>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</si>
  <si>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</si>
  <si>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</si>
  <si>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</si>
  <si>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</si>
  <si>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</si>
  <si>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</si>
  <si>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</si>
  <si>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</si>
  <si>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</si>
  <si>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</si>
  <si>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</si>
  <si>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</si>
  <si>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</si>
  <si>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</si>
  <si>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</si>
  <si>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</si>
  <si>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</si>
  <si>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</si>
  <si>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</si>
  <si>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</si>
  <si>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</si>
  <si>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</si>
  <si>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</si>
  <si>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</si>
  <si>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</si>
  <si>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</si>
  <si>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</si>
  <si>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</si>
  <si>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</si>
  <si>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</si>
  <si>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</si>
  <si>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</si>
  <si>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</si>
  <si>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</si>
  <si>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</si>
  <si>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</si>
  <si>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</si>
  <si>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</si>
  <si>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</si>
  <si>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</si>
  <si>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</si>
  <si>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</si>
  <si>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</si>
  <si>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</si>
  <si>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</si>
  <si>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</si>
  <si>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</si>
  <si>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</si>
  <si>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</si>
  <si>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</si>
  <si>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</si>
  <si>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</si>
  <si>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</si>
  <si>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</si>
  <si>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</si>
  <si>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</si>
  <si>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</si>
  <si>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</si>
  <si>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</si>
  <si>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</si>
  <si>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</si>
  <si>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</si>
  <si>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</si>
  <si>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</si>
  <si>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</si>
  <si>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</si>
  <si>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</si>
  <si>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</si>
  <si>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</si>
  <si>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</si>
  <si>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</si>
  <si>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</si>
  <si>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</si>
  <si>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</si>
  <si>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</si>
  <si>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</si>
  <si>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</si>
  <si>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</si>
  <si>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</si>
  <si>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</si>
  <si>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</si>
  <si>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</si>
  <si>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</si>
  <si>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</si>
  <si>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</si>
  <si>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</si>
  <si>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</si>
  <si>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</si>
  <si>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</si>
  <si>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</si>
  <si>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</si>
  <si>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</si>
  <si>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</si>
  <si>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</si>
  <si>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</si>
  <si>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</si>
  <si>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</si>
  <si>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</si>
  <si>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</si>
  <si>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</si>
  <si>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</si>
  <si>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</si>
  <si>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</si>
  <si>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</si>
  <si>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</si>
  <si>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</si>
  <si>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</si>
  <si>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</si>
  <si>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</si>
  <si>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</si>
  <si>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</si>
  <si>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</si>
  <si>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</si>
  <si>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</si>
  <si>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</si>
  <si>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</si>
  <si>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</si>
  <si>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</si>
  <si>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</si>
  <si>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</si>
  <si>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</si>
  <si>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</si>
  <si>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</si>
  <si>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</si>
  <si>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</si>
  <si>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</si>
  <si>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</si>
  <si>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</si>
  <si>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</si>
  <si>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</si>
  <si>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</si>
  <si>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</si>
  <si>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</si>
  <si>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</si>
  <si>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</si>
  <si>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</si>
  <si>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</si>
  <si>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</si>
  <si>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</si>
  <si>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</si>
  <si>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</si>
  <si>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</si>
  <si>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</si>
  <si>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</si>
  <si>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</si>
  <si>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</si>
  <si>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</si>
  <si>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</si>
  <si>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</si>
  <si>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</si>
  <si>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</si>
  <si>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</si>
  <si>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</si>
  <si>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</si>
  <si>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</si>
  <si>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</si>
  <si>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</si>
  <si>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</si>
  <si>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</si>
  <si>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</si>
  <si>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</si>
  <si>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</si>
  <si>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</si>
  <si>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</si>
  <si>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</si>
  <si>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</si>
  <si>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</si>
  <si>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</si>
  <si>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</si>
  <si>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</si>
  <si>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</si>
  <si>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</si>
  <si>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</si>
  <si>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</si>
  <si>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</si>
  <si>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</si>
  <si>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</si>
  <si>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</si>
  <si>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</si>
  <si>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</si>
  <si>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</si>
  <si>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</si>
  <si>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</si>
  <si>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</si>
  <si>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</si>
  <si>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</si>
  <si>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</si>
  <si>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</si>
  <si>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</si>
  <si>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</si>
  <si>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</si>
  <si>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</si>
  <si>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</si>
  <si>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</si>
  <si>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</si>
  <si>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</si>
  <si>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</si>
  <si>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</si>
  <si>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</si>
  <si>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</si>
  <si>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</si>
  <si>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</si>
  <si>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</si>
  <si>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</si>
  <si>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</si>
  <si>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</si>
  <si>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</si>
  <si>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</si>
  <si>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</si>
  <si>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</si>
  <si>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</si>
  <si>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</si>
  <si>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</si>
  <si>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</si>
  <si>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</si>
  <si>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</si>
  <si>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</si>
  <si>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</si>
  <si>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</si>
  <si>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</si>
  <si>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</si>
  <si>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</si>
  <si>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</si>
  <si>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</si>
  <si>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</si>
  <si>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</si>
  <si>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</si>
  <si>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</si>
  <si>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</si>
  <si>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</si>
  <si>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</si>
  <si>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</si>
  <si>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</si>
  <si>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</si>
  <si>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</si>
  <si>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</si>
  <si>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</si>
  <si>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</si>
  <si>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</si>
  <si>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</si>
  <si>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</si>
  <si>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</si>
  <si>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</si>
  <si>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</si>
  <si>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</si>
  <si>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</si>
  <si>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</si>
  <si>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</si>
  <si>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</si>
  <si>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</si>
  <si>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</si>
  <si>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</si>
  <si>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</si>
  <si>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</si>
  <si>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</si>
  <si>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</si>
  <si>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</si>
  <si>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</si>
  <si>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</si>
  <si>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</si>
  <si>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</si>
  <si>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</si>
  <si>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</si>
  <si>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</si>
  <si>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</si>
  <si>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</si>
  <si>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</si>
  <si>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</si>
  <si>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</si>
  <si>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</si>
  <si>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</si>
  <si>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</si>
  <si>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</si>
  <si>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</si>
  <si>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</si>
  <si>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</si>
  <si>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</si>
  <si>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</si>
  <si>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</si>
  <si>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</si>
  <si>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</si>
  <si>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</si>
  <si>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</si>
  <si>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</si>
  <si>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</si>
  <si>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</si>
  <si>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</si>
  <si>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</si>
  <si>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</si>
  <si>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</si>
  <si>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</si>
  <si>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</si>
  <si>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</si>
  <si>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</si>
  <si>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</si>
  <si>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</si>
  <si>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</si>
  <si>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</si>
  <si>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</si>
  <si>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</si>
  <si>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</si>
  <si>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</si>
  <si>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</si>
  <si>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</si>
  <si>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</si>
  <si>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</si>
  <si>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</si>
  <si>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</si>
  <si>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</si>
  <si>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</si>
  <si>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</si>
  <si>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</si>
  <si>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</si>
  <si>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</si>
  <si>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</si>
  <si>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</si>
  <si>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</si>
  <si>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</si>
  <si>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</si>
  <si>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</si>
  <si>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</si>
  <si>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</si>
  <si>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</si>
  <si>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</si>
  <si>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</si>
  <si>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</si>
  <si>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</si>
  <si>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</si>
  <si>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</si>
  <si>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</si>
  <si>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</si>
  <si>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</si>
  <si>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</si>
  <si>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</si>
  <si>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</si>
  <si>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</si>
  <si>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</si>
  <si>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</si>
  <si>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</si>
  <si>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</si>
  <si>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</si>
  <si>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</si>
  <si>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</si>
  <si>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</si>
  <si>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</si>
  <si>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</si>
  <si>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</si>
  <si>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</si>
  <si>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</si>
  <si>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</si>
  <si>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</si>
  <si>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</si>
  <si>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</si>
  <si>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</si>
  <si>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</si>
  <si>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</si>
  <si>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</si>
  <si>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</si>
  <si>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</si>
  <si>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</si>
  <si>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</si>
  <si>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</si>
  <si>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</si>
  <si>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</si>
  <si>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</si>
  <si>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</si>
  <si>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</si>
  <si>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</si>
  <si>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</si>
  <si>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</si>
  <si>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</si>
  <si>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</si>
  <si>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</si>
  <si>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</si>
  <si>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</si>
  <si>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</si>
  <si>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</si>
  <si>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</si>
  <si>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</si>
  <si>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</si>
  <si>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</si>
  <si>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</si>
  <si>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</si>
  <si>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</si>
  <si>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</si>
  <si>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</si>
  <si>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</si>
  <si>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</si>
  <si>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</si>
  <si>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</si>
  <si>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</si>
  <si>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</si>
  <si>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</si>
  <si>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</si>
  <si>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</si>
  <si>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</si>
  <si>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</si>
  <si>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</si>
  <si>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</si>
  <si>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</si>
  <si>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</si>
  <si>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</si>
  <si>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</si>
  <si>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</si>
  <si>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</si>
  <si>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</si>
  <si>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</si>
  <si>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</si>
  <si>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</si>
  <si>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</si>
  <si>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</si>
  <si>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</si>
  <si>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</si>
  <si>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</si>
  <si>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</si>
  <si>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</si>
  <si>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</si>
  <si>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</si>
  <si>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</si>
  <si>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</si>
  <si>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</si>
  <si>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</si>
  <si>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</si>
  <si>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</si>
  <si>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</si>
  <si>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</si>
  <si>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</si>
  <si>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</si>
  <si>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</si>
  <si>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</si>
  <si>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</si>
  <si>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</si>
  <si>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</si>
  <si>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</si>
  <si>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</si>
  <si>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</si>
  <si>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</si>
  <si>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</si>
  <si>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</si>
  <si>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</si>
  <si>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</si>
  <si>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</si>
  <si>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</si>
  <si>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</si>
  <si>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</si>
  <si>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</si>
  <si>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</si>
  <si>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</si>
  <si>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</si>
  <si>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</si>
  <si>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</si>
  <si>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</si>
  <si>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</si>
  <si>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</si>
  <si>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</si>
  <si>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</si>
  <si>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</si>
  <si>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</si>
  <si>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</si>
  <si>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</si>
  <si>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</si>
  <si>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</si>
  <si>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</si>
  <si>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</si>
  <si>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</si>
  <si>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</si>
  <si>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</si>
  <si>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</si>
  <si>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</si>
  <si>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</si>
  <si>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</si>
  <si>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</si>
  <si>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</si>
  <si>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</si>
  <si>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</si>
  <si>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</si>
  <si>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</si>
  <si>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</si>
  <si>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</si>
  <si>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</si>
  <si>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</si>
  <si>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</si>
  <si>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</si>
  <si>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</si>
  <si>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</si>
  <si>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</si>
  <si>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</si>
  <si>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</si>
  <si>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</si>
  <si>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</si>
  <si>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</si>
  <si>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</si>
  <si>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</si>
  <si>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</si>
  <si>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</si>
  <si>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</si>
  <si>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</si>
  <si>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</si>
  <si>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</si>
  <si>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</si>
  <si>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</si>
  <si>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</si>
  <si>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</si>
  <si>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</si>
  <si>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</si>
  <si>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</si>
  <si>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</si>
  <si>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</si>
  <si>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</si>
  <si>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</si>
  <si>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</si>
  <si>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</si>
  <si>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</si>
  <si>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</si>
  <si>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</si>
  <si>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</si>
  <si>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</si>
  <si>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</si>
  <si>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</si>
  <si>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</si>
  <si>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</si>
  <si>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</si>
  <si>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</si>
  <si>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</si>
  <si>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</si>
  <si>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</si>
  <si>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</si>
  <si>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</si>
  <si>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</si>
  <si>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</si>
  <si>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</si>
  <si>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</si>
  <si>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</si>
  <si>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</si>
  <si>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</si>
  <si>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</si>
  <si>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</si>
  <si>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</si>
  <si>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</si>
  <si>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</si>
  <si>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</si>
  <si>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</si>
  <si>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</si>
  <si>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</si>
  <si>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</si>
  <si>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</si>
  <si>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</si>
  <si>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</si>
  <si>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</si>
  <si>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</si>
  <si>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</si>
  <si>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</si>
  <si>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</si>
  <si>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</si>
  <si>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</si>
  <si>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</si>
  <si>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</si>
  <si>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</si>
  <si>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</si>
  <si>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</si>
  <si>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</si>
  <si>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</si>
  <si>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</si>
  <si>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</si>
  <si>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</si>
  <si>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</si>
  <si>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</si>
  <si>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</si>
  <si>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</si>
  <si>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</si>
  <si>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</si>
  <si>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</si>
  <si>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</si>
  <si>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</si>
  <si>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</si>
  <si>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</si>
  <si>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</si>
  <si>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</si>
  <si>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</si>
  <si>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</si>
  <si>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</si>
  <si>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</si>
  <si>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</si>
  <si>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</si>
  <si>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</si>
  <si>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</si>
  <si>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</si>
  <si>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</si>
  <si>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</si>
  <si>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</si>
  <si>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</si>
  <si>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</si>
  <si>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</si>
  <si>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</si>
  <si>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</si>
  <si>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</si>
  <si>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</si>
  <si>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</si>
  <si>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</si>
  <si>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</si>
  <si>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</si>
  <si>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</si>
  <si>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</si>
  <si>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</si>
  <si>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</si>
  <si>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</si>
  <si>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</si>
  <si>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</si>
  <si>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</si>
  <si>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</si>
  <si>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</si>
  <si>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</si>
  <si>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</si>
  <si>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</si>
  <si>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</si>
  <si>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</si>
  <si>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</si>
  <si>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</si>
  <si>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</si>
  <si>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</si>
  <si>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</si>
  <si>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</si>
  <si>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</si>
  <si>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</si>
  <si>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</si>
  <si>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</si>
  <si>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</si>
  <si>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</si>
  <si>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</si>
  <si>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</si>
  <si>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</si>
  <si>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</si>
  <si>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</si>
  <si>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</si>
  <si>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</si>
  <si>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</si>
  <si>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</si>
  <si>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</si>
  <si>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</si>
  <si>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</si>
  <si>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</si>
  <si>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</si>
  <si>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</si>
  <si>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</si>
  <si>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</si>
  <si>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</si>
  <si>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</si>
  <si>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</si>
  <si>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</si>
  <si>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</si>
  <si>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</si>
  <si>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</si>
  <si>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</si>
  <si>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</si>
  <si>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</si>
  <si>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</si>
  <si>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</si>
  <si>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</si>
  <si>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</si>
  <si>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</si>
  <si>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</si>
  <si>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</si>
  <si>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</si>
  <si>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</si>
  <si>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</si>
  <si>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</si>
  <si>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</si>
  <si>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</si>
  <si>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</si>
  <si>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</si>
  <si>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</si>
  <si>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</si>
  <si>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</si>
  <si>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</si>
  <si>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</si>
  <si>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</si>
  <si>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</si>
  <si>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</si>
  <si>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</si>
  <si>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</si>
  <si>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</si>
  <si>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</si>
  <si>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</si>
  <si>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</si>
  <si>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</si>
  <si>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</si>
  <si>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</si>
  <si>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</si>
  <si>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</si>
  <si>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</si>
  <si>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</si>
  <si>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</si>
  <si>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</si>
  <si>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</si>
  <si>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</si>
  <si>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</si>
  <si>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</si>
  <si>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</si>
  <si>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</si>
  <si>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</si>
  <si>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</si>
  <si>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</si>
  <si>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</si>
  <si>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</si>
  <si>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</si>
  <si>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</si>
  <si>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</si>
  <si>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</si>
  <si>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</si>
  <si>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</si>
  <si>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</si>
  <si>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</si>
  <si>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</si>
  <si>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</si>
  <si>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</si>
  <si>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</si>
  <si>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</si>
  <si>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</si>
  <si>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</si>
  <si>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</si>
  <si>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</si>
  <si>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</si>
  <si>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</si>
  <si>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</si>
  <si>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</si>
  <si>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</si>
  <si>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</si>
  <si>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</si>
  <si>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</si>
  <si>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</si>
  <si>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</si>
  <si>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</si>
  <si>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</si>
  <si>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</si>
  <si>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</si>
  <si>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</si>
  <si>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</si>
  <si>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</si>
  <si>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</si>
  <si>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</si>
  <si>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</si>
  <si>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</si>
  <si>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</si>
  <si>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</si>
  <si>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</si>
  <si>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</si>
  <si>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</si>
  <si>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</si>
  <si>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</si>
  <si>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</si>
  <si>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</si>
  <si>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</si>
  <si>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</si>
  <si>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</si>
  <si>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</si>
  <si>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</si>
  <si>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</si>
  <si>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</si>
  <si>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</si>
  <si>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</si>
  <si>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</si>
  <si>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</si>
  <si>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</si>
  <si>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</si>
  <si>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</si>
  <si>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</si>
  <si>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</si>
  <si>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</si>
  <si>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</si>
  <si>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</si>
  <si>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</si>
  <si>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</si>
  <si>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</si>
  <si>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</si>
  <si>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</si>
  <si>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</si>
  <si>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</si>
  <si>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</si>
  <si>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</si>
  <si>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</si>
  <si>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</si>
  <si>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</si>
  <si>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</si>
  <si>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</si>
  <si>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</si>
  <si>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</si>
  <si>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</si>
  <si>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</si>
  <si>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</si>
  <si>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</si>
  <si>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</si>
  <si>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</si>
  <si>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</si>
  <si>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</si>
  <si>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</si>
  <si>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</si>
  <si>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</si>
  <si>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</si>
  <si>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</si>
  <si>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</si>
  <si>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</si>
  <si>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</si>
  <si>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</si>
  <si>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</si>
  <si>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</si>
  <si>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</si>
  <si>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</si>
  <si>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</si>
  <si>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</si>
  <si>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</si>
  <si>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</si>
  <si>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</si>
  <si>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</si>
  <si>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</si>
  <si>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</si>
  <si>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</si>
  <si>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</si>
  <si>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</si>
  <si>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</si>
  <si>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</si>
  <si>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</si>
  <si>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</si>
  <si>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</si>
  <si>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</si>
  <si>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</si>
  <si>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</si>
  <si>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</si>
  <si>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</si>
  <si>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</si>
  <si>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</si>
  <si>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</si>
  <si>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</si>
  <si>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</si>
  <si>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</si>
  <si>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</si>
  <si>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</si>
  <si>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</si>
  <si>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</si>
  <si>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</si>
  <si>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</si>
  <si>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</si>
  <si>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</si>
  <si>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</si>
  <si>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</si>
  <si>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</si>
  <si>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</si>
  <si>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</si>
  <si>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</si>
  <si>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</si>
  <si>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</si>
  <si>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</si>
  <si>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</si>
  <si>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</si>
  <si>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</si>
  <si>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</si>
  <si>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</si>
  <si>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</si>
  <si>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</si>
  <si>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</si>
  <si>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</si>
  <si>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</si>
  <si>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</si>
  <si>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</si>
  <si>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</si>
  <si>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</si>
  <si>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</si>
  <si>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</si>
  <si>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</si>
  <si>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</si>
  <si>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</si>
  <si>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</si>
  <si>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</si>
  <si>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</si>
  <si>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</si>
  <si>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</si>
  <si>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</si>
  <si>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</si>
  <si>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</si>
  <si>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</si>
  <si>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</si>
  <si>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</si>
  <si>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</si>
  <si>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</si>
  <si>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</si>
  <si>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</si>
  <si>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</si>
  <si>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</si>
  <si>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</si>
  <si>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</si>
  <si>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</si>
  <si>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</si>
  <si>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</si>
  <si>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</si>
  <si>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</si>
  <si>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</si>
  <si>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</si>
  <si>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</si>
  <si>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</si>
  <si>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</si>
  <si>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</si>
  <si>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</si>
  <si>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</si>
  <si>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</si>
  <si>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</si>
  <si>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</si>
  <si>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</si>
  <si>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</si>
  <si>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</si>
  <si>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</si>
  <si>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</si>
  <si>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</si>
  <si>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</si>
  <si>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</si>
  <si>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</si>
  <si>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</si>
  <si>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</si>
  <si>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</si>
  <si>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</si>
  <si>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</si>
  <si>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</si>
  <si>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</si>
  <si>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</si>
  <si>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</si>
  <si>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</si>
  <si>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</si>
  <si>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</si>
  <si>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</si>
  <si>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</si>
  <si>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</si>
  <si>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</si>
  <si>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</si>
  <si>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</si>
  <si>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</si>
  <si>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</si>
  <si>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</si>
  <si>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</si>
  <si>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</si>
  <si>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</si>
  <si>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</si>
  <si>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</si>
  <si>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</si>
  <si>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</si>
  <si>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</si>
  <si>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</si>
  <si>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</si>
  <si>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</si>
  <si>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</si>
  <si>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</si>
  <si>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</si>
  <si>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</si>
  <si>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</si>
  <si>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</si>
  <si>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</si>
  <si>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</si>
  <si>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</si>
  <si>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</si>
  <si>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</si>
  <si>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</si>
  <si>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</si>
  <si>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</si>
  <si>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</si>
  <si>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</si>
  <si>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</si>
  <si>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</si>
  <si>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</si>
  <si>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</si>
  <si>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</si>
  <si>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</si>
  <si>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</si>
  <si>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</si>
  <si>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</si>
  <si>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</si>
  <si>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</si>
  <si>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</si>
  <si>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</si>
  <si>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</si>
  <si>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</si>
  <si>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</si>
  <si>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</si>
  <si>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</si>
  <si>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</si>
  <si>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</si>
  <si>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</si>
  <si>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</si>
  <si>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</si>
  <si>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</si>
  <si>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</si>
  <si>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</si>
  <si>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</si>
  <si>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</si>
  <si>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</si>
  <si>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</si>
  <si>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</si>
  <si>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</si>
  <si>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</si>
  <si>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</si>
  <si>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</si>
  <si>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</si>
  <si>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</si>
  <si>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</si>
  <si>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</si>
  <si>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</si>
  <si>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</si>
  <si>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</si>
  <si>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</si>
  <si>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</si>
  <si>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</si>
  <si>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</si>
  <si>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</si>
  <si>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</si>
  <si>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</si>
  <si>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</si>
  <si>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</si>
  <si>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</si>
  <si>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</si>
  <si>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</si>
  <si>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</si>
  <si>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</si>
  <si>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</si>
  <si>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</si>
  <si>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</si>
  <si>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</si>
  <si>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</si>
  <si>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</si>
  <si>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</si>
  <si>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</si>
  <si>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</si>
  <si>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</si>
  <si>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</si>
  <si>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</si>
  <si>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</si>
  <si>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</si>
  <si>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</si>
  <si>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</si>
  <si>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</si>
  <si>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</si>
  <si>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</si>
  <si>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</si>
  <si>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</si>
  <si>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</si>
  <si>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</si>
  <si>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</si>
  <si>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</si>
  <si>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</si>
  <si>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</si>
  <si>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</si>
  <si>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</si>
  <si>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</si>
  <si>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</si>
  <si>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</si>
  <si>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</si>
  <si>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</si>
  <si>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</si>
  <si>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</si>
  <si>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</si>
  <si>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</si>
  <si>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</si>
  <si>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</si>
  <si>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</si>
  <si>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</si>
  <si>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</si>
  <si>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</si>
  <si>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</si>
  <si>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</si>
  <si>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</si>
  <si>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</si>
  <si>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</si>
  <si>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</si>
  <si>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</si>
  <si>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</si>
  <si>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</si>
  <si>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</si>
  <si>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</si>
  <si>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</si>
  <si>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</si>
  <si>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</si>
  <si>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</si>
  <si>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</si>
  <si>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</si>
  <si>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</si>
  <si>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</si>
  <si>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</si>
  <si>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</si>
  <si>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</si>
  <si>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</si>
  <si>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</si>
  <si>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</si>
  <si>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</si>
  <si>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</si>
  <si>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</si>
  <si>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</si>
  <si>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</si>
  <si>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</si>
  <si>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</si>
  <si>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</si>
  <si>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</si>
  <si>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</si>
  <si>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</si>
  <si>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</si>
  <si>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</si>
  <si>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</si>
  <si>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</si>
  <si>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</si>
  <si>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</si>
  <si>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</si>
  <si>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</si>
  <si>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</si>
  <si>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</si>
  <si>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</si>
  <si>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</si>
  <si>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</si>
  <si>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</si>
  <si>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</si>
  <si>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</si>
  <si>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</si>
  <si>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</si>
  <si>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</si>
  <si>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</si>
  <si>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</si>
  <si>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</si>
  <si>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</si>
  <si>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</si>
  <si>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</si>
  <si>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</si>
  <si>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</si>
  <si>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</si>
  <si>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</si>
  <si>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</si>
  <si>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</si>
  <si>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</si>
  <si>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</si>
  <si>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</si>
  <si>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</si>
  <si>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</si>
  <si>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</si>
  <si>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</si>
  <si>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</si>
  <si>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</si>
  <si>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</si>
  <si>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</si>
  <si>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</si>
  <si>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</si>
  <si>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</si>
  <si>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</si>
  <si>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</si>
  <si>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</si>
  <si>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</si>
  <si>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</si>
  <si>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</si>
  <si>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</si>
  <si>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</si>
  <si>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</si>
  <si>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</si>
  <si>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</si>
  <si>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</si>
  <si>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</si>
  <si>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</si>
  <si>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</si>
  <si>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</si>
  <si>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</si>
  <si>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</si>
  <si>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</si>
  <si>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</si>
  <si>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</si>
  <si>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</si>
  <si>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</si>
  <si>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</si>
  <si>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</si>
  <si>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</si>
  <si>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</si>
  <si>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</si>
  <si>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</si>
  <si>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</si>
  <si>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</si>
  <si>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</si>
  <si>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</si>
  <si>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</si>
  <si>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</si>
  <si>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</si>
  <si>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</si>
  <si>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</si>
  <si>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</si>
  <si>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</si>
  <si>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</si>
  <si>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</si>
  <si>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</si>
  <si>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</si>
  <si>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</si>
  <si>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</si>
  <si>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</si>
  <si>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</si>
  <si>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</si>
  <si>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</si>
  <si>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</si>
  <si>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</si>
  <si>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</si>
  <si>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</si>
  <si>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</si>
  <si>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</si>
  <si>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</si>
  <si>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</si>
  <si>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</si>
  <si>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</si>
  <si>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</si>
  <si>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</si>
  <si>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</si>
  <si>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</si>
  <si>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</si>
  <si>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</si>
  <si>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</si>
  <si>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</si>
  <si>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</si>
  <si>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</si>
  <si>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</si>
  <si>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</si>
  <si>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</si>
  <si>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</si>
  <si>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</si>
  <si>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</si>
  <si>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</si>
  <si>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</si>
  <si>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</si>
  <si>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</si>
  <si>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</si>
  <si>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</si>
  <si>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</si>
  <si>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</si>
  <si>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</si>
  <si>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</si>
  <si>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</si>
  <si>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</si>
  <si>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</si>
  <si>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</si>
  <si>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</si>
  <si>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</si>
  <si>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</si>
  <si>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</si>
  <si>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</si>
  <si>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</si>
  <si>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</si>
  <si>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</si>
  <si>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</si>
  <si>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</si>
  <si>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</si>
  <si>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</si>
  <si>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</si>
  <si>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</si>
  <si>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</si>
  <si>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</si>
  <si>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</si>
  <si>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</si>
  <si>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</si>
  <si>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</si>
  <si>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</si>
  <si>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</si>
  <si>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</si>
  <si>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</si>
  <si>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</si>
  <si>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</si>
  <si>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</si>
  <si>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</si>
  <si>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</si>
  <si>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</si>
  <si>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</si>
  <si>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</si>
  <si>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</si>
  <si>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</si>
  <si>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</si>
  <si>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</si>
  <si>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</si>
  <si>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</si>
  <si>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</si>
  <si>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</si>
  <si>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</si>
  <si>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</si>
  <si>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</si>
  <si>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</si>
  <si>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</si>
  <si>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</si>
  <si>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</si>
  <si>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</si>
  <si>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</si>
  <si>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</si>
  <si>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</si>
  <si>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</si>
  <si>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</si>
  <si>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</si>
  <si>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</si>
  <si>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</si>
  <si>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</si>
  <si>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</si>
  <si>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</si>
  <si>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</si>
  <si>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</si>
  <si>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</si>
  <si>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</si>
  <si>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</si>
  <si>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</si>
  <si>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</si>
  <si>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</si>
  <si>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</si>
  <si>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</si>
  <si>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</si>
  <si>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</si>
  <si>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</si>
  <si>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</si>
  <si>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</si>
  <si>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</si>
  <si>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</si>
  <si>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</si>
  <si>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</si>
  <si>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</si>
  <si>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</si>
  <si>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</si>
  <si>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</si>
  <si>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</si>
  <si>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</si>
  <si>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</si>
  <si>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</si>
  <si>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</si>
  <si>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</si>
  <si>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</si>
  <si>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</si>
  <si>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</si>
  <si>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</si>
  <si>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</si>
  <si>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</si>
  <si>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</si>
  <si>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</si>
  <si>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</si>
  <si>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</si>
  <si>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</si>
  <si>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</si>
  <si>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</si>
  <si>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</si>
  <si>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</si>
  <si>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</si>
  <si>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</si>
  <si>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</si>
  <si>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</si>
  <si>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</si>
  <si>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</si>
  <si>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</si>
  <si>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</si>
  <si>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</si>
  <si>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</si>
  <si>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</si>
  <si>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</si>
  <si>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</si>
  <si>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</si>
  <si>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</si>
  <si>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</si>
  <si>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</si>
  <si>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</si>
  <si>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</si>
  <si>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</si>
  <si>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</si>
  <si>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</si>
  <si>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</si>
  <si>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</si>
  <si>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</si>
  <si>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</si>
  <si>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</si>
  <si>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</si>
  <si>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</si>
  <si>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</si>
  <si>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</si>
  <si>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</si>
  <si>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</si>
  <si>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</si>
  <si>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</si>
  <si>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</si>
  <si>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</si>
  <si>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</si>
  <si>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</si>
  <si>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</si>
  <si>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</si>
  <si>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</si>
  <si>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</si>
  <si>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</si>
  <si>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</si>
  <si>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</si>
  <si>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</si>
  <si>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</si>
  <si>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</si>
  <si>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</si>
  <si>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</si>
  <si>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</si>
  <si>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</si>
  <si>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</si>
  <si>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</si>
  <si>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</si>
  <si>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</si>
  <si>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</si>
  <si>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</si>
  <si>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</si>
  <si>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</si>
  <si>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</si>
  <si>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</si>
  <si>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</si>
  <si>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</si>
  <si>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</si>
  <si>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</si>
  <si>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</si>
  <si>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</si>
  <si>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</si>
  <si>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</si>
  <si>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</si>
  <si>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</si>
  <si>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</si>
  <si>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</si>
  <si>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</si>
  <si>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</si>
  <si>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</si>
  <si>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</si>
  <si>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</si>
  <si>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</si>
  <si>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</si>
  <si>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</si>
  <si>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</si>
  <si>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</si>
  <si>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</si>
  <si>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</si>
  <si>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</si>
  <si>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</si>
  <si>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</si>
  <si>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</si>
  <si>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</si>
  <si>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</si>
  <si>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</si>
  <si>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</si>
  <si>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</si>
  <si>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</si>
  <si>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</si>
  <si>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</si>
  <si>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</si>
  <si>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</si>
  <si>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</si>
  <si>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</si>
  <si>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</si>
  <si>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</si>
  <si>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</si>
  <si>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</si>
  <si>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</si>
  <si>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</si>
  <si>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</si>
  <si>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</si>
  <si>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</si>
  <si>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</si>
  <si>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</si>
  <si>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</si>
  <si>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</si>
  <si>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</si>
  <si>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</si>
  <si>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</si>
  <si>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</si>
  <si>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</si>
  <si>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</si>
  <si>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</si>
  <si>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</si>
  <si>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</si>
  <si>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</si>
  <si>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</si>
  <si>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</si>
  <si>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</si>
  <si>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</si>
  <si>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</si>
  <si>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</si>
  <si>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</si>
  <si>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</si>
  <si>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</si>
  <si>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</si>
  <si>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</si>
  <si>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</si>
  <si>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</si>
  <si>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</si>
  <si>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</si>
  <si>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</si>
  <si>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</si>
  <si>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</si>
  <si>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</si>
  <si>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</si>
  <si>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</si>
  <si>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</si>
  <si>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</si>
  <si>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</si>
  <si>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</si>
  <si>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</si>
  <si>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</si>
  <si>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</si>
  <si>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</si>
  <si>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</si>
  <si>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</si>
  <si>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</si>
  <si>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</si>
  <si>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</si>
  <si>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</si>
  <si>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</si>
  <si>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</si>
  <si>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</si>
  <si>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</si>
  <si>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</si>
  <si>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</si>
  <si>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</si>
  <si>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</si>
  <si>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</si>
  <si>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</si>
  <si>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</si>
  <si>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</si>
  <si>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</si>
  <si>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</si>
  <si>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</si>
  <si>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</si>
  <si>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</si>
  <si>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</si>
  <si>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</si>
  <si>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</si>
  <si>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</si>
  <si>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</si>
  <si>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</si>
  <si>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</si>
  <si>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</si>
  <si>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</si>
  <si>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</si>
  <si>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</si>
  <si>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</si>
  <si>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</si>
  <si>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</si>
  <si>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</si>
  <si>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</si>
  <si>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</si>
  <si>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</si>
  <si>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</si>
  <si>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</si>
  <si>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</si>
  <si>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</si>
  <si>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</si>
  <si>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</si>
  <si>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</si>
  <si>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</si>
  <si>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</si>
  <si>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</si>
  <si>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</si>
  <si>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</si>
  <si>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</si>
  <si>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</si>
  <si>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</si>
  <si>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</si>
  <si>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</si>
  <si>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</si>
  <si>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</si>
  <si>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</si>
  <si>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</si>
  <si>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</si>
  <si>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</si>
  <si>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</si>
  <si>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</si>
  <si>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</si>
  <si>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</si>
  <si>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</si>
  <si>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</si>
  <si>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</si>
  <si>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</si>
  <si>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</si>
  <si>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</si>
  <si>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</si>
  <si>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</si>
  <si>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</si>
  <si>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</si>
  <si>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</si>
  <si>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</si>
  <si>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</si>
  <si>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</si>
  <si>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</si>
  <si>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</si>
  <si>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</si>
  <si>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</si>
  <si>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</si>
  <si>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</si>
  <si>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</si>
  <si>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</si>
  <si>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</si>
  <si>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</si>
  <si>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</si>
  <si>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</si>
  <si>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</si>
  <si>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</si>
  <si>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</si>
  <si>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</si>
  <si>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</si>
  <si>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</si>
  <si>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</si>
  <si>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</si>
  <si>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</si>
  <si>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</si>
  <si>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</si>
  <si>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</si>
  <si>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</si>
  <si>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</si>
  <si>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</si>
  <si>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</si>
  <si>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</si>
  <si>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</si>
  <si>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</si>
  <si>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</si>
  <si>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</si>
  <si>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</si>
  <si>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</si>
  <si>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</si>
  <si>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</si>
  <si>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</si>
  <si>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</si>
  <si>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</si>
  <si>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</si>
  <si>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</si>
  <si>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</si>
  <si>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</si>
  <si>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</si>
  <si>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</si>
  <si>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</si>
  <si>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</si>
  <si>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</si>
  <si>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</si>
  <si>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</si>
  <si>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</si>
  <si>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</si>
  <si>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</si>
  <si>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</si>
  <si>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</si>
  <si>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</si>
  <si>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</si>
  <si>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</si>
  <si>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</si>
  <si>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</si>
  <si>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</si>
  <si>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</si>
  <si>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</si>
  <si>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</si>
  <si>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</si>
  <si>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</si>
  <si>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</si>
  <si>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</si>
  <si>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</si>
  <si>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</si>
  <si>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</si>
  <si>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</si>
  <si>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</si>
  <si>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</si>
  <si>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</si>
  <si>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</si>
  <si>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</si>
  <si>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</si>
  <si>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</si>
  <si>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</si>
  <si>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</si>
  <si>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</si>
  <si>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</si>
  <si>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</si>
  <si>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</si>
  <si>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</si>
  <si>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</si>
  <si>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</si>
  <si>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</si>
  <si>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</si>
  <si>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</si>
  <si>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</si>
  <si>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</si>
  <si>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</si>
  <si>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</si>
  <si>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</si>
  <si>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</si>
  <si>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</si>
  <si>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</si>
  <si>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</si>
  <si>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</si>
  <si>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</si>
  <si>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</si>
  <si>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</si>
  <si>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</si>
  <si>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</si>
  <si>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</si>
  <si>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</si>
  <si>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</si>
  <si>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</si>
  <si>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</si>
  <si>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</si>
  <si>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</si>
  <si>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</si>
  <si>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</si>
  <si>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</si>
  <si>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</si>
  <si>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</si>
  <si>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</si>
  <si>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</si>
  <si>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</si>
  <si>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</si>
  <si>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</si>
  <si>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</si>
  <si>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</si>
  <si>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</si>
  <si>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</si>
  <si>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</si>
  <si>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</si>
  <si>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</si>
  <si>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</si>
  <si>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</si>
  <si>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</si>
  <si>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</si>
  <si>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</si>
  <si>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</si>
  <si>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</si>
  <si>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</si>
  <si>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</si>
  <si>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</si>
  <si>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</si>
  <si>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</si>
  <si>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</si>
  <si>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</si>
  <si>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</si>
  <si>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</si>
  <si>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</si>
  <si>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</si>
  <si>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</si>
  <si>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</si>
  <si>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</si>
  <si>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</si>
  <si>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</si>
  <si>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</si>
  <si>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</si>
  <si>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</si>
  <si>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</si>
  <si>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</si>
  <si>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</si>
  <si>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</si>
  <si>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</si>
  <si>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</si>
  <si>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</si>
  <si>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</si>
  <si>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</si>
  <si>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</si>
  <si>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</si>
  <si>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</si>
  <si>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</si>
  <si>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</si>
  <si>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</si>
  <si>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</si>
  <si>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</si>
  <si>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</si>
  <si>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</si>
  <si>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</si>
  <si>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</si>
  <si>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</si>
  <si>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</si>
  <si>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</si>
  <si>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</si>
  <si>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</si>
  <si>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</si>
  <si>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</si>
  <si>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</si>
  <si>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</si>
  <si>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</si>
  <si>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</si>
  <si>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</si>
  <si>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</si>
  <si>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</si>
  <si>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</si>
  <si>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</si>
  <si>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</si>
  <si>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</si>
  <si>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</si>
  <si>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</si>
  <si>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</si>
  <si>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</si>
  <si>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</si>
  <si>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</si>
  <si>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</si>
  <si>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</si>
  <si>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</si>
  <si>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</si>
  <si>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</si>
  <si>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</si>
  <si>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</si>
  <si>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</si>
  <si>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</si>
  <si>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</si>
  <si>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</si>
  <si>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</si>
  <si>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</si>
  <si>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</si>
  <si>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</si>
  <si>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</si>
  <si>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</si>
  <si>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</si>
  <si>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</si>
  <si>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</si>
  <si>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</si>
  <si>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</si>
  <si>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</si>
  <si>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</si>
  <si>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</si>
  <si>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</si>
  <si>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</si>
  <si>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</si>
  <si>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</si>
  <si>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</si>
  <si>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</si>
  <si>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</si>
  <si>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</si>
  <si>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</si>
  <si>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</si>
  <si>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</si>
  <si>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</si>
  <si>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</si>
  <si>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</si>
  <si>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</si>
  <si>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</si>
  <si>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</si>
  <si>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</si>
  <si>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</si>
  <si>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</si>
  <si>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</si>
  <si>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</si>
  <si>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</si>
  <si>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</si>
  <si>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</si>
  <si>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</si>
  <si>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</si>
  <si>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</si>
  <si>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</si>
  <si>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</si>
  <si>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</si>
  <si>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</si>
  <si>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</si>
  <si>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</si>
  <si>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</si>
  <si>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</si>
  <si>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</si>
  <si>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</si>
  <si>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</si>
  <si>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</si>
  <si>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</si>
  <si>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</si>
  <si>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</si>
  <si>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</si>
  <si>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</si>
  <si>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</si>
  <si>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</si>
  <si>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</si>
  <si>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</si>
  <si>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</si>
  <si>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</si>
  <si>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</si>
  <si>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</si>
  <si>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</si>
  <si>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</si>
  <si>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</si>
  <si>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</si>
  <si>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</si>
  <si>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</si>
  <si>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</si>
  <si>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</si>
  <si>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</si>
  <si>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</si>
  <si>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</si>
  <si>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</si>
  <si>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</si>
  <si>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</si>
  <si>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</si>
  <si>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</si>
  <si>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</si>
  <si>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</si>
  <si>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</si>
  <si>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</si>
  <si>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</si>
  <si>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</si>
  <si>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</si>
  <si>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</si>
  <si>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</si>
  <si>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</si>
  <si>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</si>
  <si>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</si>
  <si>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</si>
  <si>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</si>
  <si>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</si>
  <si>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</si>
  <si>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</si>
  <si>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</si>
  <si>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</si>
  <si>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</si>
  <si>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</si>
  <si>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</si>
  <si>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</si>
  <si>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</si>
  <si>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</si>
  <si>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</si>
  <si>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</si>
  <si>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</si>
  <si>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</si>
  <si>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</si>
  <si>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</si>
  <si>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</si>
  <si>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</si>
  <si>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</si>
  <si>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</si>
  <si>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</si>
  <si>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</si>
  <si>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</si>
  <si>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</si>
  <si>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</si>
  <si>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</si>
  <si>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</si>
  <si>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</si>
  <si>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</si>
  <si>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</si>
  <si>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</si>
  <si>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</si>
  <si>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</si>
  <si>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</si>
  <si>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</si>
  <si>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</si>
  <si>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</si>
  <si>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</si>
  <si>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</si>
  <si>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</si>
  <si>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</si>
  <si>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</si>
  <si>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</si>
  <si>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</si>
  <si>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</si>
  <si>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</si>
  <si>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</si>
  <si>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</si>
  <si>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</si>
  <si>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</si>
  <si>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</si>
  <si>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</si>
  <si>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</si>
  <si>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</si>
  <si>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</si>
  <si>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</si>
  <si>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</si>
  <si>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</si>
  <si>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</si>
  <si>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</si>
  <si>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</si>
  <si>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</si>
  <si>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</si>
  <si>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</si>
  <si>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</si>
  <si>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</si>
  <si>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</si>
  <si>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</si>
  <si>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</si>
  <si>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</si>
  <si>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</si>
  <si>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</si>
  <si>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</si>
  <si>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</si>
  <si>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</si>
  <si>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</si>
  <si>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</si>
  <si>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</si>
  <si>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</si>
  <si>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</si>
  <si>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</si>
  <si>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</si>
  <si>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</si>
  <si>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</si>
  <si>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</si>
  <si>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</si>
  <si>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</si>
  <si>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</si>
  <si>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</si>
  <si>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</si>
  <si>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</si>
  <si>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</si>
  <si>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</si>
  <si>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</si>
  <si>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</si>
  <si>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</si>
  <si>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</si>
  <si>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</si>
  <si>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</si>
  <si>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</si>
  <si>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</si>
  <si>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</si>
  <si>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</si>
  <si>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</si>
  <si>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</si>
  <si>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</si>
  <si>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</si>
  <si>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</si>
  <si>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</si>
  <si>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</si>
  <si>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</si>
  <si>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</si>
  <si>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</si>
  <si>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</si>
  <si>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</si>
  <si>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</si>
  <si>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</si>
  <si>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</si>
  <si>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</si>
  <si>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</si>
  <si>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</si>
  <si>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</si>
  <si>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</si>
  <si>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</si>
  <si>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</si>
  <si>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</si>
  <si>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</si>
  <si>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</si>
  <si>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</si>
  <si>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</si>
  <si>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</si>
  <si>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</si>
  <si>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</si>
  <si>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</si>
  <si>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</si>
  <si>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</si>
  <si>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</si>
  <si>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</si>
  <si>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</si>
  <si>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</si>
  <si>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</si>
  <si>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</si>
  <si>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</si>
  <si>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</si>
  <si>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</si>
  <si>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</si>
  <si>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</si>
  <si>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</si>
  <si>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</si>
  <si>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</si>
  <si>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</si>
  <si>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</si>
  <si>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</si>
  <si>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</si>
  <si>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</si>
  <si>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</si>
  <si>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</si>
  <si>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</si>
  <si>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</si>
  <si>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</si>
  <si>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</si>
  <si>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</si>
  <si>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</si>
  <si>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</si>
  <si>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</si>
  <si>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</si>
  <si>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</si>
  <si>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</si>
  <si>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</si>
  <si>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</si>
  <si>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</si>
  <si>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</si>
  <si>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</si>
  <si>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</si>
  <si>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</si>
  <si>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</si>
  <si>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</si>
  <si>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</si>
  <si>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</si>
  <si>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</si>
  <si>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</si>
  <si>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</si>
  <si>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</si>
  <si>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</si>
  <si>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</si>
  <si>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</si>
  <si>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</si>
  <si>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</si>
  <si>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</si>
  <si>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</si>
  <si>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</si>
  <si>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</si>
  <si>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</si>
  <si>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</si>
  <si>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</si>
  <si>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</si>
  <si>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</si>
  <si>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</si>
  <si>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</si>
  <si>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</si>
  <si>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</si>
  <si>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</si>
  <si>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</si>
  <si>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</si>
  <si>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</si>
  <si>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</si>
  <si>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</si>
  <si>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</si>
  <si>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</si>
  <si>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</si>
  <si>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</si>
  <si>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</si>
  <si>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</si>
  <si>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</si>
  <si>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</si>
  <si>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</si>
  <si>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</si>
  <si>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</si>
  <si>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</si>
  <si>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</si>
  <si>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</si>
  <si>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</si>
  <si>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</si>
  <si>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</si>
  <si>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</si>
  <si>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</si>
  <si>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</si>
  <si>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</si>
  <si>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</si>
  <si>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</si>
  <si>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</si>
  <si>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</si>
  <si>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</si>
  <si>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</si>
  <si>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</si>
  <si>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</si>
  <si>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</si>
  <si>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</si>
  <si>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</si>
  <si>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</si>
  <si>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</si>
  <si>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</si>
  <si>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</si>
  <si>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</si>
  <si>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</si>
  <si>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</si>
  <si>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</si>
  <si>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</si>
  <si>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</si>
  <si>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</si>
  <si>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</si>
  <si>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</si>
  <si>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</si>
  <si>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</si>
  <si>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</si>
  <si>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</si>
  <si>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</si>
  <si>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</si>
  <si>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</si>
  <si>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</si>
  <si>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</si>
  <si>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</si>
  <si>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</si>
  <si>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</si>
  <si>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</si>
  <si>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</si>
  <si>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</si>
  <si>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</si>
  <si>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</si>
  <si>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</si>
  <si>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</si>
  <si>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</si>
  <si>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</si>
  <si>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</si>
  <si>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</si>
  <si>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</si>
  <si>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</si>
  <si>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</si>
  <si>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</si>
  <si>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</si>
  <si>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</si>
  <si>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</si>
  <si>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</si>
  <si>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</si>
  <si>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</si>
  <si>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</si>
  <si>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</si>
  <si>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</si>
  <si>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</si>
  <si>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</si>
  <si>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</si>
  <si>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</si>
  <si>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</si>
  <si>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</si>
  <si>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</si>
  <si>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</si>
  <si>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</si>
  <si>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</si>
  <si>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</si>
  <si>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</si>
  <si>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</si>
  <si>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</si>
  <si>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</si>
  <si>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</si>
  <si>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</si>
  <si>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</si>
  <si>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</si>
  <si>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</si>
  <si>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</si>
  <si>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</si>
  <si>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</si>
  <si>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</si>
  <si>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</si>
  <si>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</si>
  <si>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</si>
  <si>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</si>
  <si>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</si>
  <si>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</si>
  <si>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</si>
  <si>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</si>
  <si>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</si>
  <si>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</si>
  <si>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</si>
  <si>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</si>
  <si>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</si>
  <si>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</si>
  <si>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</si>
  <si>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</si>
  <si>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</si>
  <si>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</si>
  <si>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</si>
  <si>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</si>
  <si>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</si>
  <si>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</si>
  <si>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</si>
  <si>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</si>
  <si>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</si>
  <si>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</si>
  <si>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</si>
  <si>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</si>
  <si>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</si>
  <si>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</si>
  <si>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</si>
  <si>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</si>
  <si>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</si>
  <si>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</si>
  <si>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</si>
  <si>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</si>
  <si>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</si>
  <si>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</si>
  <si>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</si>
  <si>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</si>
  <si>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</si>
  <si>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</si>
  <si>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</si>
  <si>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</si>
  <si>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</si>
  <si>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</si>
  <si>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</si>
  <si>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</si>
  <si>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</si>
  <si>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</si>
  <si>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</si>
  <si>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</si>
  <si>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</si>
  <si>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</si>
  <si>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</si>
  <si>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</si>
  <si>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</si>
  <si>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</si>
  <si>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</si>
  <si>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</si>
  <si>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</si>
  <si>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</si>
  <si>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</si>
  <si>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</si>
  <si>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</si>
  <si>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</si>
  <si>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</si>
  <si>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</si>
  <si>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</si>
  <si>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</si>
  <si>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</si>
  <si>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</si>
  <si>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</si>
  <si>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</si>
  <si>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</si>
  <si>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</si>
  <si>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</si>
  <si>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</si>
  <si>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</si>
  <si>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</si>
  <si>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</si>
  <si>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</si>
  <si>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</si>
  <si>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</si>
  <si>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</si>
  <si>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</si>
  <si>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</si>
  <si>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</si>
  <si>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</si>
  <si>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</si>
  <si>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</si>
  <si>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</si>
  <si>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</si>
  <si>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</si>
  <si>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</si>
  <si>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</si>
  <si>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</si>
  <si>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</si>
  <si>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</si>
  <si>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</si>
  <si>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</si>
  <si>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</si>
  <si>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</si>
  <si>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</si>
  <si>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</si>
  <si>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</si>
  <si>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</si>
  <si>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</si>
  <si>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</si>
  <si>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</si>
  <si>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</si>
  <si>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</si>
  <si>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</si>
  <si>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</si>
  <si>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</si>
  <si>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</si>
  <si>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</si>
  <si>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</si>
  <si>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</si>
  <si>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</si>
  <si>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</si>
  <si>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</si>
  <si>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</si>
  <si>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</si>
  <si>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</si>
  <si>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</si>
  <si>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</si>
  <si>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</si>
  <si>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</si>
  <si>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</si>
  <si>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</si>
  <si>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</si>
  <si>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</si>
  <si>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</si>
  <si>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</si>
  <si>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</si>
  <si>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</si>
  <si>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</si>
  <si>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</si>
  <si>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</si>
  <si>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</si>
  <si>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</si>
  <si>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</si>
  <si>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</si>
  <si>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</si>
  <si>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</si>
  <si>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</si>
  <si>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</si>
  <si>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</si>
  <si>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</si>
  <si>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</si>
  <si>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</si>
  <si>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</si>
  <si>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</si>
  <si>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</si>
  <si>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</si>
  <si>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</si>
  <si>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</si>
  <si>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</si>
  <si>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</si>
  <si>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</si>
  <si>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</si>
  <si>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</si>
  <si>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</si>
  <si>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</si>
  <si>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</si>
  <si>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</si>
  <si>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</si>
  <si>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</si>
  <si>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</si>
  <si>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</si>
  <si>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</si>
  <si>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</si>
  <si>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</si>
  <si>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</si>
  <si>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</si>
  <si>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</si>
  <si>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</si>
  <si>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</si>
  <si>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</si>
  <si>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</si>
  <si>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</si>
  <si>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</si>
  <si>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</si>
  <si>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</si>
  <si>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</si>
  <si>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</si>
  <si>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</si>
  <si>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</si>
  <si>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</si>
  <si>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</si>
  <si>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</si>
  <si>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</si>
  <si>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</si>
  <si>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</si>
  <si>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</si>
  <si>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</si>
  <si>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</si>
  <si>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</si>
  <si>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</si>
  <si>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</si>
  <si>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</si>
  <si>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</si>
  <si>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</si>
  <si>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</si>
  <si>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</si>
  <si>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</si>
  <si>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</si>
  <si>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</si>
  <si>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</si>
  <si>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</si>
  <si>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</si>
  <si>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</si>
  <si>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</si>
  <si>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</si>
  <si>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</si>
  <si>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</si>
  <si>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</si>
  <si>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</si>
  <si>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</si>
  <si>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</si>
  <si>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</si>
  <si>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</si>
  <si>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</si>
  <si>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</si>
  <si>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</si>
  <si>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</si>
  <si>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</si>
  <si>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</si>
  <si>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</si>
  <si>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</si>
  <si>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</si>
  <si>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</si>
  <si>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</si>
  <si>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</si>
  <si>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</si>
  <si>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</si>
  <si>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</si>
  <si>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</si>
  <si>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</si>
  <si>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</si>
  <si>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</si>
  <si>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</si>
  <si>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</si>
  <si>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</si>
  <si>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</si>
  <si>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</si>
  <si>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</si>
  <si>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</si>
  <si>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</si>
  <si>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</si>
  <si>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</si>
  <si>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</si>
  <si>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</si>
  <si>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</si>
  <si>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</si>
  <si>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</si>
  <si>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</si>
  <si>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</si>
  <si>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</si>
  <si>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</si>
  <si>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</si>
  <si>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</si>
  <si>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</si>
  <si>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</si>
  <si>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</si>
  <si>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</si>
  <si>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</si>
  <si>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</si>
  <si>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</si>
  <si>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</si>
  <si>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</si>
  <si>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</si>
  <si>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</si>
  <si>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</si>
  <si>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</si>
  <si>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</si>
  <si>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</si>
  <si>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</si>
  <si>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</si>
  <si>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</si>
  <si>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</si>
  <si>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</si>
  <si>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</si>
  <si>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</si>
  <si>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</si>
  <si>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</si>
  <si>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</si>
  <si>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</si>
  <si>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</si>
  <si>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</si>
  <si>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</si>
  <si>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</si>
  <si>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</si>
  <si>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</si>
  <si>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</si>
  <si>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</si>
  <si>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</si>
  <si>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</si>
  <si>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</si>
  <si>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</si>
  <si>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</si>
  <si>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</si>
  <si>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</si>
  <si>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</si>
  <si>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</si>
  <si>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</si>
  <si>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</si>
  <si>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</si>
  <si>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</si>
  <si>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</si>
  <si>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</si>
  <si>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</si>
  <si>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</si>
  <si>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</si>
  <si>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</si>
  <si>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</si>
  <si>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</si>
  <si>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</si>
  <si>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</si>
  <si>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</si>
  <si>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</si>
  <si>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</si>
  <si>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</si>
  <si>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</si>
  <si>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</si>
  <si>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</si>
  <si>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</si>
  <si>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</si>
  <si>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</si>
  <si>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</si>
  <si>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</si>
  <si>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</si>
  <si>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</si>
  <si>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</si>
  <si>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</si>
  <si>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</si>
  <si>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</si>
  <si>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</si>
  <si>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</si>
  <si>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</si>
  <si>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</si>
  <si>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</si>
  <si>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</si>
  <si>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</si>
  <si>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</si>
  <si>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</si>
  <si>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</si>
  <si>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</si>
  <si>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</si>
  <si>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</si>
  <si>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</si>
  <si>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</si>
  <si>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</si>
  <si>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</si>
  <si>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</si>
  <si>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</si>
  <si>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</si>
  <si>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</si>
  <si>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</si>
  <si>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</si>
  <si>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</si>
  <si>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</si>
  <si>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</si>
  <si>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</si>
  <si>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</si>
  <si>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</si>
  <si>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</si>
  <si>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</si>
  <si>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</si>
  <si>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</si>
  <si>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</si>
  <si>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</si>
  <si>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</si>
  <si>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</si>
  <si>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</si>
  <si>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</si>
  <si>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</si>
  <si>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</si>
  <si>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</si>
  <si>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</si>
  <si>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</si>
  <si>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</si>
  <si>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</si>
  <si>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</si>
  <si>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</si>
  <si>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</si>
  <si>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</si>
  <si>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</si>
  <si>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</si>
  <si>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</si>
  <si>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</si>
  <si>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</si>
  <si>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</si>
  <si>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</si>
  <si>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</si>
  <si>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</si>
  <si>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</si>
  <si>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</si>
  <si>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</si>
  <si>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</si>
  <si>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</si>
  <si>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</si>
  <si>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</si>
  <si>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</si>
  <si>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</si>
  <si>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</si>
  <si>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</si>
  <si>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</si>
  <si>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</si>
  <si>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</si>
  <si>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</si>
  <si>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</si>
  <si>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</si>
  <si>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</si>
  <si>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</si>
  <si>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</si>
  <si>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</si>
  <si>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</si>
  <si>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</si>
  <si>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</si>
  <si>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</si>
  <si>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</si>
  <si>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</si>
  <si>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</si>
  <si>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</si>
  <si>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</si>
  <si>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</si>
  <si>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</si>
  <si>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</si>
  <si>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</si>
  <si>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</si>
  <si>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</si>
  <si>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</si>
  <si>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</si>
  <si>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</si>
  <si>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</si>
  <si>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</si>
  <si>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</si>
  <si>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</si>
  <si>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</si>
  <si>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</si>
  <si>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</si>
  <si>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</si>
  <si>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</si>
  <si>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</si>
  <si>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</si>
  <si>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</si>
  <si>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</si>
  <si>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</si>
  <si>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</si>
  <si>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</si>
  <si>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</si>
  <si>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</si>
  <si>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</si>
  <si>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</si>
  <si>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</si>
  <si>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</si>
  <si>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</si>
  <si>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</si>
  <si>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</si>
  <si>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</si>
  <si>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</si>
  <si>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</si>
  <si>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</si>
  <si>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</si>
  <si>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</si>
  <si>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</si>
  <si>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</si>
  <si>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</si>
  <si>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</si>
  <si>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</si>
  <si>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</si>
  <si>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</si>
  <si>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</si>
  <si>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</si>
  <si>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</si>
  <si>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</si>
  <si>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</si>
  <si>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</si>
  <si>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</si>
  <si>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</si>
  <si>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</si>
  <si>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</si>
  <si>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</si>
  <si>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</si>
  <si>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</si>
  <si>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</si>
  <si>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</si>
  <si>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</si>
  <si>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</si>
  <si>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</si>
  <si>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</si>
  <si>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</si>
  <si>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</si>
  <si>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</si>
  <si>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</si>
  <si>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</si>
  <si>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</si>
  <si>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</si>
  <si>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</si>
  <si>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</si>
  <si>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</si>
  <si>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</si>
  <si>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</si>
  <si>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</si>
  <si>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</si>
  <si>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</si>
  <si>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</si>
  <si>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</si>
  <si>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</si>
  <si>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</si>
  <si>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</si>
  <si>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</si>
  <si>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</si>
  <si>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</si>
  <si>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</si>
  <si>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</si>
  <si>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</si>
  <si>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</si>
  <si>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</si>
  <si>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</si>
  <si>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</si>
  <si>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</si>
  <si>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</si>
  <si>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</si>
  <si>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</si>
  <si>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</si>
  <si>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</si>
  <si>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</si>
  <si>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</si>
  <si>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</si>
  <si>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</si>
  <si>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</si>
  <si>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</si>
  <si>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</si>
  <si>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</si>
  <si>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</si>
  <si>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</si>
  <si>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</si>
  <si>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</si>
  <si>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</si>
  <si>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</si>
  <si>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</si>
  <si>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</si>
  <si>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</si>
  <si>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</si>
  <si>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</si>
  <si>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</si>
  <si>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</si>
  <si>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</si>
  <si>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</si>
  <si>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</si>
  <si>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</si>
  <si>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</si>
  <si>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</si>
  <si>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</si>
  <si>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</si>
  <si>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</si>
  <si>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</si>
  <si>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</si>
  <si>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</si>
  <si>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</si>
  <si>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</si>
  <si>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</si>
  <si>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</si>
  <si>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</si>
  <si>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</si>
  <si>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</si>
  <si>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</si>
  <si>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</si>
  <si>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</si>
  <si>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</si>
  <si>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</si>
  <si>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</si>
  <si>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</si>
  <si>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</si>
  <si>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</si>
  <si>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</si>
  <si>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</si>
  <si>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</si>
  <si>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</si>
  <si>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</si>
  <si>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</si>
  <si>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</si>
  <si>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</si>
  <si>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</si>
  <si>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</si>
  <si>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</si>
  <si>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</si>
  <si>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</si>
  <si>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</si>
  <si>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</si>
  <si>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</si>
  <si>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</si>
  <si>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</si>
  <si>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</si>
  <si>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</si>
  <si>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</si>
  <si>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</si>
  <si>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</si>
  <si>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</si>
  <si>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</si>
  <si>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</si>
  <si>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</si>
  <si>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</si>
  <si>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</si>
  <si>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</si>
  <si>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</si>
  <si>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</si>
  <si>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</si>
  <si>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</si>
  <si>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</si>
  <si>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</si>
  <si>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</si>
  <si>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</si>
  <si>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</si>
  <si>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</si>
  <si>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</si>
  <si>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</si>
  <si>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</si>
  <si>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</si>
  <si>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</si>
  <si>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</si>
  <si>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</si>
  <si>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</si>
  <si>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</si>
  <si>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</si>
  <si>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</si>
  <si>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</si>
  <si>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</si>
  <si>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</si>
  <si>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</si>
  <si>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</si>
  <si>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</si>
  <si>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</si>
  <si>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</si>
  <si>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</si>
  <si>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</si>
  <si>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</si>
  <si>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</si>
  <si>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</si>
  <si>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</si>
  <si>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</si>
  <si>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</si>
  <si>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</si>
  <si>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</si>
  <si>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</si>
  <si>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</si>
  <si>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</si>
  <si>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</si>
  <si>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</si>
  <si>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</si>
  <si>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</si>
  <si>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</si>
  <si>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</si>
  <si>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</si>
  <si>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</si>
  <si>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</si>
  <si>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</si>
  <si>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</si>
  <si>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</si>
  <si>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</si>
  <si>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</si>
  <si>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</si>
  <si>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</si>
  <si>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</si>
  <si>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</si>
  <si>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</si>
  <si>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</si>
  <si>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</si>
  <si>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</si>
  <si>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</si>
  <si>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</si>
  <si>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</si>
  <si>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</si>
  <si>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</si>
  <si>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</si>
  <si>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</si>
  <si>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</si>
  <si>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</si>
  <si>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</si>
  <si>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</si>
  <si>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</si>
  <si>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</si>
  <si>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</si>
  <si>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</si>
  <si>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</si>
  <si>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</si>
  <si>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</si>
  <si>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</si>
  <si>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</si>
  <si>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</si>
  <si>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</si>
  <si>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</si>
  <si>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</si>
  <si>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</si>
  <si>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</si>
  <si>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</si>
  <si>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</si>
  <si>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</si>
  <si>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</si>
  <si>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</si>
  <si>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</si>
  <si>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</si>
  <si>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</si>
  <si>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</si>
  <si>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</si>
  <si>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</si>
  <si>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</si>
  <si>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</si>
  <si>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</si>
  <si>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</si>
  <si>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</si>
  <si>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</si>
  <si>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</si>
  <si>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</si>
  <si>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</si>
  <si>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</si>
  <si>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</si>
  <si>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</si>
  <si>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</si>
  <si>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</si>
  <si>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</si>
  <si>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</si>
  <si>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</si>
  <si>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</si>
  <si>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</si>
  <si>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</si>
  <si>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</si>
  <si>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</si>
  <si>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</si>
  <si>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</si>
  <si>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</si>
  <si>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</si>
  <si>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</si>
  <si>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</si>
  <si>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</si>
  <si>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</si>
  <si>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</si>
  <si>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</si>
  <si>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</si>
  <si>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</si>
  <si>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</si>
  <si>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</si>
  <si>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</si>
  <si>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</si>
  <si>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</si>
  <si>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</si>
  <si>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</si>
  <si>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</si>
  <si>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</si>
  <si>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</si>
  <si>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</si>
  <si>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</si>
  <si>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</si>
  <si>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</si>
  <si>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</si>
  <si>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</si>
  <si>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</si>
  <si>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</si>
  <si>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</si>
  <si>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</si>
  <si>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</si>
  <si>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</si>
  <si>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</si>
  <si>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</si>
  <si>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</si>
  <si>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</si>
  <si>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</si>
  <si>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</si>
  <si>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</si>
  <si>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</si>
  <si>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</si>
  <si>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</si>
  <si>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</si>
  <si>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</si>
  <si>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</si>
  <si>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</si>
  <si>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</si>
  <si>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</si>
  <si>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</si>
  <si>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</si>
  <si>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</si>
  <si>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</si>
  <si>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</si>
  <si>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</si>
  <si>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</si>
  <si>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</si>
  <si>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</si>
  <si>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</si>
  <si>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</si>
  <si>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</si>
  <si>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</si>
  <si>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</si>
  <si>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</si>
  <si>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</si>
  <si>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</si>
  <si>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</si>
  <si>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</si>
  <si>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</si>
  <si>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</si>
  <si>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</si>
  <si>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</si>
  <si>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</si>
  <si>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</si>
  <si>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</si>
  <si>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</si>
  <si>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</si>
  <si>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</si>
  <si>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</si>
  <si>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</si>
  <si>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</si>
  <si>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</si>
  <si>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</si>
  <si>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</si>
  <si>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</si>
  <si>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</si>
  <si>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</si>
  <si>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</si>
  <si>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</si>
  <si>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</si>
  <si>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</si>
  <si>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</si>
  <si>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</si>
  <si>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</si>
  <si>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</si>
  <si>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</si>
  <si>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</si>
  <si>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</si>
  <si>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</si>
  <si>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</si>
  <si>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</si>
  <si>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</si>
  <si>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</si>
  <si>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</si>
  <si>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</si>
  <si>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</si>
  <si>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</si>
  <si>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</si>
  <si>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</si>
  <si>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</si>
  <si>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</si>
  <si>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</si>
  <si>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</si>
  <si>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</si>
  <si>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</si>
  <si>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</si>
  <si>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</si>
  <si>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</si>
  <si>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</si>
  <si>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</si>
  <si>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</si>
  <si>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</si>
  <si>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</si>
  <si>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</si>
  <si>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</si>
  <si>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</si>
  <si>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</si>
  <si>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</si>
  <si>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</si>
  <si>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</si>
  <si>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</si>
  <si>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</si>
  <si>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</si>
  <si>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</si>
  <si>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</si>
  <si>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</si>
  <si>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</si>
  <si>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</si>
  <si>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</si>
  <si>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</si>
  <si>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</si>
  <si>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</si>
  <si>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</si>
  <si>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</si>
  <si>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</si>
  <si>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</si>
  <si>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</si>
  <si>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</si>
  <si>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</si>
  <si>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</si>
  <si>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</si>
  <si>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</si>
  <si>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</si>
  <si>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</si>
  <si>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</si>
  <si>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</si>
  <si>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</si>
  <si>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</si>
  <si>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</si>
  <si>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</si>
  <si>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</si>
  <si>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</si>
  <si>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</si>
  <si>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</si>
  <si>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</si>
  <si>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</si>
  <si>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</si>
  <si>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</si>
  <si>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</si>
  <si>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</si>
  <si>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</si>
  <si>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</si>
  <si>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</si>
  <si>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</si>
  <si>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</si>
  <si>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</si>
  <si>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</si>
  <si>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</si>
  <si>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</si>
  <si>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</si>
  <si>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</si>
  <si>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</si>
  <si>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</si>
  <si>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</si>
  <si>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</si>
  <si>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</si>
  <si>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</si>
  <si>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</si>
  <si>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</si>
  <si>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</si>
  <si>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</si>
  <si>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</si>
  <si>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</si>
  <si>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</si>
  <si>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</si>
  <si>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</si>
  <si>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</si>
  <si>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</si>
  <si>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</si>
  <si>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</si>
  <si>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</si>
  <si>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</si>
  <si>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</si>
  <si>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</si>
  <si>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</si>
  <si>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</si>
  <si>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</si>
  <si>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</si>
  <si>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</si>
  <si>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</si>
  <si>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</si>
  <si>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</si>
  <si>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</si>
  <si>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</si>
  <si>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</si>
  <si>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</si>
  <si>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</si>
  <si>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</si>
  <si>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</si>
  <si>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</si>
  <si>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</si>
  <si>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</si>
  <si>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</si>
  <si>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</si>
  <si>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</si>
  <si>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</si>
  <si>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</si>
  <si>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</si>
  <si>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</si>
  <si>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</si>
  <si>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</si>
  <si>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</si>
  <si>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</si>
  <si>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</si>
  <si>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</si>
  <si>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</si>
  <si>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</si>
  <si>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</si>
  <si>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</si>
  <si>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</si>
  <si>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</si>
  <si>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</si>
  <si>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</si>
  <si>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</si>
  <si>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</si>
  <si>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</si>
  <si>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</si>
  <si>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</si>
  <si>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</si>
  <si>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</si>
  <si>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</si>
  <si>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</si>
  <si>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</si>
  <si>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</si>
  <si>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</si>
  <si>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</si>
  <si>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</si>
  <si>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</si>
  <si>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</si>
  <si>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</si>
  <si>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</si>
  <si>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</si>
  <si>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</si>
  <si>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</si>
  <si>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</si>
  <si>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</si>
  <si>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</si>
  <si>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</si>
  <si>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</si>
  <si>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</si>
  <si>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</si>
  <si>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</si>
  <si>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</si>
  <si>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</si>
  <si>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</si>
  <si>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</si>
  <si>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</si>
  <si>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</si>
  <si>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</si>
  <si>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</si>
  <si>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</si>
  <si>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</si>
  <si>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</si>
  <si>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</si>
  <si>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</si>
  <si>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</si>
  <si>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</si>
  <si>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</si>
  <si>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</si>
  <si>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</si>
  <si>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</si>
  <si>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</si>
  <si>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</si>
  <si>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</si>
  <si>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</si>
  <si>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</si>
  <si>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</si>
  <si>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</si>
  <si>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</si>
  <si>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</si>
  <si>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</si>
  <si>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</si>
  <si>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</si>
  <si>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</si>
  <si>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</si>
  <si>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</si>
  <si>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</si>
  <si>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</si>
  <si>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</si>
  <si>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</si>
  <si>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</si>
  <si>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</si>
  <si>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</si>
  <si>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</si>
  <si>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</si>
  <si>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</si>
  <si>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</si>
  <si>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</si>
  <si>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</si>
  <si>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</si>
  <si>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</si>
  <si>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</si>
  <si>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</si>
  <si>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</si>
  <si>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</si>
  <si>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</si>
  <si>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</si>
  <si>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</si>
  <si>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</si>
  <si>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</si>
  <si>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</si>
  <si>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</si>
  <si>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</si>
  <si>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</si>
  <si>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</si>
  <si>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</si>
  <si>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</si>
  <si>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</si>
  <si>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</si>
  <si>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</si>
  <si>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</si>
  <si>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</si>
  <si>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</si>
  <si>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</si>
  <si>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</si>
  <si>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</si>
  <si>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</si>
  <si>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</si>
  <si>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</si>
  <si>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</si>
  <si>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</si>
  <si>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</si>
  <si>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</si>
  <si>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</si>
  <si>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</si>
  <si>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</si>
  <si>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</si>
  <si>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</si>
  <si>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</si>
  <si>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</si>
  <si>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</si>
  <si>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</si>
  <si>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</si>
  <si>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</si>
  <si>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</si>
  <si>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</si>
  <si>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</si>
  <si>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</si>
  <si>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</si>
  <si>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</si>
  <si>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</si>
  <si>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</si>
  <si>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</si>
  <si>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</si>
  <si>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</si>
  <si>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</si>
  <si>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</si>
  <si>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</si>
  <si>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</si>
  <si>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</si>
  <si>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</si>
  <si>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</si>
  <si>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</si>
  <si>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</si>
  <si>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</si>
  <si>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</si>
  <si>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</si>
  <si>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</si>
  <si>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</si>
  <si>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</si>
  <si>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</si>
  <si>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</si>
  <si>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</si>
  <si>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</si>
  <si>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</si>
  <si>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</si>
  <si>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</si>
  <si>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</si>
  <si>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</si>
  <si>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</si>
  <si>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</si>
  <si>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</si>
  <si>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</si>
  <si>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</si>
  <si>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</si>
  <si>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</si>
  <si>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</si>
  <si>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</si>
  <si>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</si>
  <si>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</si>
  <si>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</si>
  <si>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</si>
  <si>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</si>
  <si>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</si>
  <si>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</si>
  <si>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</si>
  <si>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</si>
  <si>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</si>
  <si>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</si>
  <si>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</si>
  <si>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</si>
  <si>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</si>
  <si>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</si>
  <si>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</si>
  <si>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</si>
  <si>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</si>
  <si>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</si>
  <si>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</si>
  <si>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</si>
  <si>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</si>
  <si>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</si>
  <si>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</si>
  <si>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</si>
  <si>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</si>
  <si>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</si>
  <si>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</si>
  <si>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</si>
  <si>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</si>
  <si>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</si>
  <si>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</si>
  <si>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</si>
  <si>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</si>
  <si>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</si>
  <si>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</si>
  <si>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</si>
  <si>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</si>
  <si>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</si>
  <si>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</si>
  <si>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</si>
  <si>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</si>
  <si>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</si>
  <si>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</si>
  <si>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</si>
  <si>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</si>
  <si>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</si>
  <si>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</si>
  <si>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</si>
  <si>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</si>
  <si>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</si>
  <si>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</si>
  <si>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</si>
  <si>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</si>
  <si>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</si>
  <si>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</si>
  <si>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</si>
  <si>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</si>
  <si>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</si>
  <si>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</si>
  <si>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</si>
  <si>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</si>
  <si>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</si>
  <si>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</si>
  <si>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</si>
  <si>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</si>
  <si>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</si>
  <si>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</si>
  <si>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</si>
  <si>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</si>
  <si>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</si>
  <si>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</si>
  <si>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</si>
  <si>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</si>
  <si>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</si>
  <si>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</si>
  <si>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</si>
  <si>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</si>
  <si>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</si>
  <si>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</si>
  <si>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</si>
  <si>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</si>
  <si>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</si>
  <si>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</si>
  <si>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</si>
  <si>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</si>
  <si>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</si>
  <si>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</si>
  <si>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</si>
  <si>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</si>
  <si>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</si>
  <si>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</si>
  <si>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</si>
  <si>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</si>
  <si>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</si>
  <si>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</si>
  <si>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</si>
  <si>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</si>
  <si>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</si>
  <si>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</si>
  <si>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</si>
  <si>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</si>
  <si>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</si>
  <si>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</si>
  <si>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</si>
  <si>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</si>
  <si>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</si>
  <si>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</si>
  <si>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</si>
  <si>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</si>
  <si>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</si>
  <si>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</si>
  <si>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</si>
  <si>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</si>
  <si>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</si>
  <si>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</si>
  <si>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</si>
  <si>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</si>
  <si>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</si>
  <si>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</si>
  <si>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</si>
  <si>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</si>
  <si>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</si>
  <si>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</si>
  <si>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</si>
  <si>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</si>
  <si>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</si>
  <si>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</si>
  <si>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</si>
  <si>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</si>
  <si>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</si>
  <si>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</si>
  <si>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</si>
  <si>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</si>
  <si>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</si>
  <si>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</si>
  <si>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</si>
  <si>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</si>
  <si>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</si>
  <si>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</si>
  <si>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</si>
  <si>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</si>
  <si>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</si>
  <si>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</si>
  <si>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</si>
  <si>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</si>
  <si>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</si>
  <si>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</si>
  <si>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</si>
  <si>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</si>
  <si>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</si>
  <si>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</si>
  <si>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</si>
  <si>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</si>
  <si>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</si>
  <si>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</si>
  <si>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</si>
  <si>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</si>
  <si>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</si>
  <si>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</si>
  <si>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</si>
  <si>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</si>
  <si>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</si>
  <si>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</si>
  <si>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</si>
  <si>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</si>
  <si>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</si>
  <si>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</si>
  <si>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</si>
  <si>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</si>
  <si>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</si>
  <si>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</si>
  <si>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</si>
  <si>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</si>
  <si>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</si>
  <si>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</si>
  <si>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</si>
  <si>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</si>
  <si>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</si>
  <si>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</si>
  <si>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</si>
  <si>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</si>
  <si>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</si>
  <si>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</si>
  <si>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</si>
  <si>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</si>
  <si>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</si>
  <si>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</si>
  <si>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</si>
  <si>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</si>
  <si>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</si>
  <si>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</si>
  <si>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</si>
  <si>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</si>
  <si>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</si>
  <si>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</si>
  <si>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</si>
  <si>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</si>
  <si>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</si>
  <si>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</si>
  <si>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</si>
  <si>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</si>
  <si>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</si>
  <si>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</si>
  <si>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</si>
  <si>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</si>
  <si>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</si>
  <si>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</si>
  <si>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</si>
  <si>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</si>
  <si>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</si>
  <si>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</si>
  <si>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</si>
  <si>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</si>
  <si>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</si>
  <si>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</si>
  <si>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</si>
  <si>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</si>
  <si>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</si>
  <si>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</si>
  <si>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</si>
  <si>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</si>
  <si>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</si>
  <si>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</si>
  <si>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</si>
  <si>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</si>
  <si>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</si>
  <si>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</si>
  <si>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</si>
  <si>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</si>
  <si>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</si>
  <si>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</si>
  <si>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</si>
  <si>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</si>
  <si>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</si>
  <si>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</si>
  <si>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</si>
  <si>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</si>
  <si>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</si>
  <si>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</si>
  <si>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</si>
  <si>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</si>
  <si>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</si>
  <si>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</si>
  <si>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</si>
  <si>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</si>
  <si>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</si>
  <si>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</si>
  <si>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</si>
  <si>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</si>
  <si>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</si>
  <si>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</si>
  <si>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</si>
  <si>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</si>
  <si>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</si>
  <si>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</si>
  <si>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</si>
  <si>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</si>
  <si>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</si>
  <si>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</si>
  <si>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</si>
  <si>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</si>
  <si>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</si>
  <si>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</si>
  <si>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</si>
  <si>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</si>
  <si>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</si>
  <si>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</si>
  <si>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</si>
  <si>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</si>
  <si>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</si>
  <si>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</si>
  <si>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</si>
  <si>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</si>
  <si>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</si>
  <si>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</si>
  <si>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</si>
  <si>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</si>
  <si>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</si>
  <si>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</si>
  <si>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</si>
  <si>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</si>
  <si>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</si>
  <si>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</si>
  <si>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</si>
  <si>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</si>
  <si>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</si>
  <si>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</si>
  <si>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</si>
  <si>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</si>
  <si>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</si>
  <si>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</si>
  <si>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</si>
  <si>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</si>
  <si>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</si>
  <si>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</si>
  <si>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</si>
  <si>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</si>
  <si>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</si>
  <si>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</si>
  <si>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</si>
  <si>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</si>
  <si>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</si>
  <si>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</si>
  <si>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</si>
  <si>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</si>
  <si>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</si>
  <si>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</si>
  <si>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</si>
  <si>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</si>
  <si>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</si>
  <si>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</si>
  <si>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</si>
  <si>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</si>
  <si>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</si>
  <si>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</si>
  <si>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</si>
  <si>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</si>
  <si>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</si>
  <si>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</si>
  <si>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</si>
  <si>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</si>
  <si>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</si>
  <si>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</si>
  <si>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</si>
  <si>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</si>
  <si>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</si>
  <si>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</si>
  <si>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</si>
  <si>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</si>
  <si>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</si>
  <si>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</si>
  <si>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</si>
  <si>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</si>
  <si>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</si>
  <si>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</si>
  <si>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</si>
  <si>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</si>
  <si>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</si>
  <si>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</si>
  <si>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</si>
  <si>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</si>
  <si>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</si>
  <si>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</si>
  <si>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</si>
  <si>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</si>
  <si>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</si>
  <si>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</si>
  <si>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</si>
  <si>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</si>
  <si>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</si>
  <si>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</si>
  <si>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</si>
  <si>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</si>
  <si>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</si>
  <si>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</si>
  <si>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</si>
  <si>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</si>
  <si>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</si>
  <si>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</si>
  <si>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</si>
  <si>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</si>
  <si>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</si>
  <si>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</si>
  <si>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</si>
  <si>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</si>
  <si>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</si>
  <si>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</si>
  <si>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</si>
  <si>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</si>
  <si>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</si>
  <si>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</si>
  <si>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</si>
  <si>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</si>
  <si>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</si>
  <si>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</si>
  <si>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</si>
  <si>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</si>
  <si>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</si>
  <si>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</si>
  <si>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</si>
  <si>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</si>
  <si>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</si>
  <si>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</si>
  <si>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</si>
  <si>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</si>
  <si>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</si>
  <si>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</si>
  <si>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</si>
  <si>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</si>
  <si>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</si>
  <si>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</si>
  <si>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</si>
  <si>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</si>
  <si>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</si>
  <si>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</si>
  <si>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</si>
  <si>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</si>
  <si>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</si>
  <si>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</si>
  <si>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</si>
  <si>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</si>
  <si>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</si>
  <si>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</si>
  <si>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</si>
  <si>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</si>
  <si>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</si>
  <si>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</si>
  <si>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</si>
  <si>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</si>
  <si>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</si>
  <si>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</si>
  <si>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</si>
  <si>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</si>
  <si>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</si>
  <si>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</si>
  <si>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</si>
  <si>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</si>
  <si>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</si>
  <si>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</si>
  <si>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</si>
  <si>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</si>
  <si>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</si>
  <si>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</si>
  <si>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</si>
  <si>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</si>
  <si>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</si>
  <si>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</si>
  <si>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</si>
  <si>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</si>
  <si>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</si>
  <si>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</si>
  <si>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</si>
  <si>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</si>
  <si>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</si>
  <si>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</si>
  <si>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</si>
  <si>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</si>
  <si>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</si>
  <si>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</si>
  <si>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</si>
  <si>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</si>
  <si>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</si>
  <si>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</si>
  <si>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</si>
  <si>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</si>
  <si>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</si>
  <si>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</si>
  <si>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</si>
  <si>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</si>
  <si>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</si>
  <si>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</si>
  <si>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</si>
  <si>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</si>
  <si>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</si>
  <si>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</si>
  <si>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</si>
  <si>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</si>
  <si>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</si>
  <si>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</si>
  <si>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</si>
  <si>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</si>
  <si>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</si>
  <si>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</si>
  <si>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</si>
  <si>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</si>
  <si>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</si>
  <si>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</si>
  <si>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</si>
  <si>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</si>
  <si>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</si>
  <si>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</si>
  <si>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</si>
  <si>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</si>
  <si>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</si>
  <si>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</si>
  <si>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</si>
  <si>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</si>
  <si>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</si>
  <si>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</si>
  <si>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</si>
  <si>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</si>
  <si>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</si>
  <si>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</si>
  <si>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</si>
  <si>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</si>
  <si>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</si>
  <si>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</si>
  <si>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</si>
  <si>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</si>
  <si>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</si>
  <si>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</si>
  <si>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</si>
  <si>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</si>
  <si>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</si>
  <si>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</si>
  <si>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</si>
  <si>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</si>
  <si>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</si>
  <si>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</si>
  <si>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</si>
  <si>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</si>
  <si>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</si>
  <si>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</si>
  <si>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</si>
  <si>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</si>
  <si>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</si>
  <si>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</si>
  <si>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</si>
  <si>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</si>
  <si>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</si>
  <si>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</si>
  <si>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</si>
  <si>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</si>
  <si>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</si>
  <si>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</si>
  <si>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</si>
  <si>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</si>
  <si>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</si>
  <si>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</si>
  <si>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</si>
  <si>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</si>
  <si>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</si>
  <si>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</si>
  <si>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</si>
  <si>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</si>
  <si>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</si>
  <si>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</si>
  <si>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</si>
  <si>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</si>
  <si>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</si>
  <si>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</si>
  <si>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</si>
  <si>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</si>
  <si>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</si>
  <si>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</si>
  <si>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</si>
  <si>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</si>
  <si>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</si>
  <si>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</si>
  <si>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</si>
  <si>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</si>
  <si>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</si>
  <si>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</si>
  <si>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</si>
  <si>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</si>
  <si>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</si>
  <si>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</si>
  <si>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</si>
  <si>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</si>
  <si>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</si>
  <si>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</si>
  <si>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</si>
  <si>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</si>
  <si>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</si>
  <si>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</si>
  <si>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</si>
  <si>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</si>
  <si>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</si>
  <si>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</si>
  <si>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</si>
  <si>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</si>
  <si>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</si>
  <si>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</si>
  <si>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</si>
  <si>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</si>
  <si>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</si>
  <si>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</si>
  <si>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</si>
  <si>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</si>
  <si>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</si>
  <si>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</si>
  <si>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</si>
  <si>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</si>
  <si>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</si>
  <si>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</si>
  <si>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</si>
  <si>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</si>
  <si>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</si>
  <si>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</si>
  <si>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</si>
  <si>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</si>
  <si>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</si>
  <si>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</si>
  <si>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</si>
  <si>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</si>
  <si>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</si>
  <si>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</si>
  <si>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</si>
  <si>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</si>
  <si>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</si>
  <si>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</si>
  <si>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</si>
  <si>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</si>
  <si>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</si>
  <si>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</si>
  <si>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</si>
  <si>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</si>
  <si>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</si>
  <si>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</si>
  <si>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</si>
  <si>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</si>
  <si>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</si>
  <si>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</si>
  <si>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</si>
  <si>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</si>
  <si>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</si>
  <si>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</si>
  <si>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</si>
  <si>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</si>
  <si>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</si>
  <si>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</si>
  <si>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</si>
  <si>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</si>
  <si>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</si>
  <si>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</si>
  <si>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</si>
  <si>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</si>
  <si>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</si>
  <si>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</si>
  <si>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</si>
  <si>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</si>
  <si>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</si>
  <si>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</si>
  <si>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</si>
  <si>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</si>
  <si>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</si>
  <si>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</si>
  <si>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</si>
  <si>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</si>
  <si>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</si>
  <si>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</si>
  <si>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</si>
  <si>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</si>
  <si>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</si>
  <si>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</si>
  <si>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</si>
  <si>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</si>
  <si>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</si>
  <si>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</si>
  <si>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</si>
  <si>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</si>
  <si>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</si>
  <si>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</si>
  <si>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</si>
  <si>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</si>
  <si>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</si>
  <si>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</si>
  <si>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</si>
  <si>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</si>
  <si>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</si>
  <si>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</si>
  <si>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</si>
  <si>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</si>
  <si>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</si>
  <si>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</si>
  <si>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</si>
  <si>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</si>
  <si>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</si>
  <si>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</si>
  <si>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</si>
  <si>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</si>
  <si>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</si>
  <si>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</si>
  <si>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</si>
  <si>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</si>
  <si>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</si>
  <si>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</si>
  <si>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</si>
  <si>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</si>
  <si>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</si>
  <si>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</si>
  <si>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</si>
  <si>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</si>
  <si>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</si>
  <si>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</si>
  <si>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</si>
  <si>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</si>
  <si>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</si>
  <si>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</si>
  <si>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</si>
  <si>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</si>
  <si>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</si>
  <si>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</si>
  <si>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</si>
  <si>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</si>
  <si>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</si>
  <si>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</si>
  <si>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</si>
  <si>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</si>
  <si>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</si>
  <si>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</si>
  <si>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</si>
  <si>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</si>
  <si>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</si>
  <si>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</si>
  <si>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</si>
  <si>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</si>
  <si>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</si>
  <si>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</si>
  <si>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</si>
  <si>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</si>
  <si>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</si>
  <si>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</si>
  <si>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</si>
  <si>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</si>
  <si>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</si>
  <si>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</si>
  <si>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</si>
  <si>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</si>
  <si>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</si>
  <si>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</si>
  <si>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</si>
  <si>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</si>
  <si>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</si>
  <si>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</si>
  <si>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</si>
  <si>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</si>
  <si>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</si>
  <si>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</si>
  <si>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</si>
  <si>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</si>
  <si>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</si>
  <si>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</si>
  <si>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</si>
  <si>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</si>
  <si>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</si>
  <si>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</si>
  <si>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</si>
  <si>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</si>
  <si>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</si>
  <si>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</si>
  <si>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</si>
  <si>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</si>
  <si>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</si>
  <si>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</si>
  <si>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</si>
  <si>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</si>
  <si>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</si>
  <si>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</si>
  <si>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</si>
  <si>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</si>
  <si>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</si>
  <si>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</si>
  <si>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</si>
  <si>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</si>
  <si>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</si>
  <si>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</si>
  <si>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</si>
  <si>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</si>
  <si>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</si>
  <si>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</si>
  <si>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</si>
  <si>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</si>
  <si>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</si>
  <si>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</si>
  <si>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</si>
  <si>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</si>
  <si>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</si>
  <si>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</si>
  <si>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</si>
  <si>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</si>
  <si>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</si>
  <si>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</si>
  <si>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</si>
  <si>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</si>
  <si>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</si>
  <si>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</si>
  <si>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</si>
  <si>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</si>
  <si>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</si>
  <si>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</si>
  <si>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</si>
  <si>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</si>
  <si>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</si>
  <si>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</si>
  <si>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</si>
  <si>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</si>
  <si>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</si>
  <si>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</si>
  <si>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</si>
  <si>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</si>
  <si>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</si>
  <si>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</si>
  <si>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</si>
  <si>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</si>
  <si>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</si>
  <si>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</si>
  <si>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</si>
  <si>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</si>
  <si>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</si>
  <si>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</si>
  <si>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</si>
  <si>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</si>
  <si>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</si>
  <si>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</si>
  <si>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</si>
  <si>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</si>
  <si>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</si>
  <si>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</si>
  <si>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</si>
  <si>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</si>
  <si>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</si>
  <si>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</si>
  <si>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</si>
  <si>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</si>
  <si>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</si>
  <si>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</si>
  <si>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</si>
  <si>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</si>
  <si>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</si>
  <si>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</si>
  <si>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</si>
  <si>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</si>
  <si>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</si>
  <si>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</si>
  <si>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</si>
  <si>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</si>
  <si>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</si>
  <si>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</si>
  <si>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</si>
  <si>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</si>
  <si>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</si>
  <si>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</si>
  <si>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</si>
  <si>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</si>
  <si>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</si>
  <si>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</si>
  <si>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</si>
  <si>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</si>
  <si>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</si>
  <si>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</si>
  <si>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</si>
  <si>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</si>
  <si>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</si>
  <si>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</si>
  <si>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</si>
  <si>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</si>
  <si>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</si>
  <si>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</si>
  <si>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</si>
  <si>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</si>
  <si>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</si>
  <si>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</si>
  <si>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</si>
  <si>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</si>
  <si>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</si>
  <si>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</si>
  <si>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</si>
  <si>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</si>
  <si>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</si>
  <si>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</si>
  <si>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</si>
  <si>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</si>
  <si>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</si>
  <si>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</si>
  <si>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</si>
  <si>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</si>
  <si>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</si>
  <si>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</si>
  <si>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</si>
  <si>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</si>
  <si>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</si>
  <si>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</si>
  <si>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</si>
  <si>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</si>
  <si>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</si>
  <si>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</si>
  <si>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</si>
  <si>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</si>
  <si>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</si>
  <si>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</si>
  <si>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</si>
  <si>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</si>
  <si>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</si>
  <si>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</si>
  <si>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</si>
  <si>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</si>
  <si>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</si>
  <si>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</si>
  <si>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</si>
  <si>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</si>
  <si>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</si>
  <si>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</si>
  <si>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</si>
  <si>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</si>
  <si>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</si>
  <si>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</si>
  <si>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</si>
  <si>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</si>
  <si>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</si>
  <si>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</si>
  <si>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</si>
  <si>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</si>
  <si>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</si>
  <si>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</si>
  <si>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</si>
  <si>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</si>
  <si>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</si>
  <si>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</si>
  <si>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</si>
  <si>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</si>
  <si>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</si>
  <si>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</si>
  <si>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</si>
  <si>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</si>
  <si>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</si>
  <si>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</si>
  <si>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</si>
  <si>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</si>
  <si>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</si>
  <si>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</si>
  <si>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</si>
  <si>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</si>
  <si>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</si>
  <si>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</si>
  <si>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</si>
  <si>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</si>
  <si>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</si>
  <si>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</si>
  <si>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</si>
  <si>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</si>
  <si>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</si>
  <si>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</si>
  <si>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</si>
  <si>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</si>
  <si>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</si>
  <si>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</si>
  <si>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</si>
  <si>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</si>
  <si>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</si>
  <si>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</si>
  <si>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</si>
  <si>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</si>
  <si>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</si>
  <si>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</si>
  <si>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</si>
  <si>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</si>
  <si>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</si>
  <si>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</si>
  <si>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</si>
  <si>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</si>
  <si>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</si>
  <si>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</si>
  <si>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</si>
  <si>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</si>
  <si>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</si>
  <si>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</si>
  <si>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</si>
  <si>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</si>
  <si>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</si>
  <si>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</si>
  <si>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</si>
  <si>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</si>
  <si>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</si>
  <si>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</si>
  <si>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</si>
  <si>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</si>
  <si>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</si>
  <si>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</si>
  <si>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</si>
  <si>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</si>
  <si>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</si>
  <si>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</si>
  <si>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</si>
  <si>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</si>
  <si>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</si>
  <si>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</si>
  <si>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</si>
  <si>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</si>
  <si>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</si>
  <si>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</si>
  <si>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</si>
  <si>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</si>
  <si>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</si>
  <si>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</si>
  <si>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</si>
  <si>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</si>
  <si>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</si>
  <si>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</si>
  <si>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</si>
  <si>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</si>
  <si>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</si>
  <si>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</si>
  <si>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</si>
  <si>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</si>
  <si>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</si>
  <si>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</si>
  <si>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</si>
  <si>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</si>
  <si>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</si>
  <si>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</si>
  <si>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</si>
  <si>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</si>
  <si>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</si>
  <si>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</si>
  <si>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</si>
  <si>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</si>
  <si>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</si>
  <si>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</si>
  <si>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</si>
  <si>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</si>
  <si>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</si>
  <si>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</si>
  <si>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</si>
  <si>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</si>
  <si>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</si>
  <si>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</si>
  <si>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</si>
  <si>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</si>
  <si>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</si>
  <si>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</si>
  <si>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</si>
  <si>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</si>
  <si>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</si>
  <si>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</si>
  <si>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</si>
  <si>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</si>
  <si>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</si>
  <si>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</si>
  <si>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</si>
  <si>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</si>
  <si>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</si>
  <si>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</si>
  <si>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</si>
  <si>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</si>
  <si>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</si>
  <si>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</si>
  <si>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</si>
  <si>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</si>
  <si>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</si>
  <si>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</si>
  <si>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</si>
  <si>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</si>
  <si>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</si>
  <si>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</si>
  <si>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</si>
  <si>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</si>
  <si>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</si>
  <si>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</si>
  <si>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</si>
  <si>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</si>
  <si>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</si>
  <si>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</si>
  <si>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</si>
  <si>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</si>
  <si>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</si>
  <si>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</si>
  <si>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</si>
  <si>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</si>
  <si>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</si>
  <si>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</si>
  <si>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</si>
  <si>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</si>
  <si>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</si>
  <si>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</si>
  <si>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</si>
  <si>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</si>
  <si>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</si>
  <si>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</si>
  <si>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</si>
  <si>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</si>
  <si>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</si>
  <si>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</si>
  <si>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</si>
  <si>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</si>
  <si>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</si>
  <si>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</si>
  <si>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</si>
  <si>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</si>
  <si>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</si>
  <si>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</si>
  <si>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</si>
  <si>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</si>
  <si>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</si>
  <si>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</si>
  <si>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</si>
  <si>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</si>
  <si>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</si>
  <si>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</si>
  <si>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</si>
  <si>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</si>
  <si>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</si>
  <si>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</si>
  <si>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</si>
  <si>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</si>
  <si>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</si>
  <si>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</si>
  <si>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</si>
  <si>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</si>
  <si>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</si>
  <si>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</si>
  <si>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</si>
  <si>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</si>
  <si>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</si>
  <si>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</si>
  <si>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</si>
  <si>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</si>
  <si>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</si>
  <si>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</si>
  <si>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</si>
  <si>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</si>
  <si>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</si>
  <si>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</si>
  <si>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</si>
  <si>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</si>
  <si>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</si>
  <si>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</si>
  <si>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</si>
  <si>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</si>
  <si>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</si>
  <si>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</si>
  <si>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</si>
  <si>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</si>
  <si>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</si>
  <si>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</si>
  <si>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</si>
  <si>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</si>
  <si>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</si>
  <si>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</si>
  <si>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</si>
  <si>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</si>
  <si>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</si>
  <si>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</si>
  <si>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</si>
  <si>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</si>
  <si>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</si>
  <si>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</si>
  <si>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</si>
  <si>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</si>
  <si>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</si>
  <si>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</si>
  <si>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</si>
  <si>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</si>
  <si>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</si>
  <si>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</si>
  <si>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</si>
  <si>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</si>
  <si>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</si>
  <si>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</si>
  <si>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</si>
  <si>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</si>
  <si>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</si>
  <si>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</si>
  <si>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</si>
  <si>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</si>
  <si>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</si>
  <si>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</si>
  <si>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</si>
  <si>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</si>
  <si>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</si>
  <si>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</si>
  <si>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</si>
  <si>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</si>
  <si>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</si>
  <si>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</si>
  <si>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</si>
  <si>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</si>
  <si>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</si>
  <si>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</si>
  <si>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</si>
  <si>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</si>
  <si>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</si>
  <si>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</si>
  <si>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</si>
  <si>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</si>
  <si>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</si>
  <si>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</si>
  <si>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</si>
  <si>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</si>
  <si>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</si>
  <si>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</si>
  <si>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</si>
  <si>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</si>
  <si>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</si>
  <si>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</si>
  <si>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</si>
  <si>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</si>
  <si>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</si>
  <si>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</si>
  <si>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</si>
  <si>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</si>
  <si>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</si>
  <si>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</si>
  <si>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</si>
  <si>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</si>
  <si>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</si>
  <si>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</si>
  <si>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</si>
  <si>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</si>
  <si>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</si>
  <si>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</si>
  <si>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</si>
  <si>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</si>
  <si>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</si>
  <si>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</si>
  <si>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</si>
  <si>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</si>
  <si>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</si>
  <si>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</si>
  <si>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</si>
  <si>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</si>
  <si>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</si>
  <si>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</si>
  <si>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</si>
  <si>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</si>
  <si>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</si>
  <si>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</si>
  <si>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</si>
  <si>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</si>
  <si>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</si>
  <si>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</si>
  <si>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</si>
  <si>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</si>
  <si>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</si>
  <si>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</si>
  <si>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</si>
  <si>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</si>
  <si>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</si>
  <si>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</si>
  <si>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</si>
  <si>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</si>
  <si>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</si>
  <si>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</si>
  <si>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</si>
  <si>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</si>
  <si>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</si>
  <si>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</si>
  <si>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</si>
  <si>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</si>
  <si>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</si>
  <si>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</si>
  <si>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</si>
  <si>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</si>
  <si>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</si>
  <si>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</si>
  <si>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</si>
  <si>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</si>
  <si>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</si>
  <si>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</si>
  <si>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</si>
  <si>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</si>
  <si>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</si>
  <si>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</si>
  <si>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</si>
  <si>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</si>
  <si>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</si>
  <si>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</si>
  <si>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</si>
  <si>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</si>
  <si>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</si>
  <si>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</si>
  <si>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</si>
  <si>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</si>
  <si>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</si>
  <si>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</si>
  <si>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</si>
  <si>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</si>
  <si>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</si>
  <si>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</si>
  <si>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</si>
  <si>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</si>
  <si>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</si>
  <si>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</si>
  <si>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</si>
  <si>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</si>
  <si>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</si>
  <si>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</si>
  <si>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</si>
  <si>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</si>
  <si>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</si>
  <si>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</si>
  <si>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</si>
  <si>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</si>
  <si>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</si>
  <si>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</si>
  <si>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</si>
  <si>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</si>
  <si>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</si>
  <si>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</si>
  <si>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</si>
  <si>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</si>
  <si>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</si>
  <si>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</si>
  <si>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</si>
  <si>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</si>
  <si>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</si>
  <si>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</si>
  <si>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</si>
  <si>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</si>
  <si>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</si>
  <si>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</si>
  <si>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</si>
  <si>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</si>
  <si>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</si>
  <si>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</si>
  <si>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</si>
  <si>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</si>
  <si>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</si>
  <si>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</si>
  <si>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</si>
  <si>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</si>
  <si>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</si>
  <si>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</si>
  <si>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</si>
  <si>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</si>
  <si>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</si>
  <si>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</si>
  <si>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</si>
  <si>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</si>
  <si>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</si>
  <si>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</si>
  <si>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</si>
  <si>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</si>
  <si>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</si>
  <si>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</si>
  <si>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</si>
  <si>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</si>
  <si>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</si>
  <si>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</si>
  <si>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</si>
  <si>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</si>
  <si>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</si>
  <si>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</si>
  <si>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</si>
  <si>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</si>
  <si>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</si>
  <si>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</si>
  <si>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</si>
  <si>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</si>
  <si>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</si>
  <si>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</si>
  <si>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</si>
  <si>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</si>
  <si>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</si>
  <si>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</si>
  <si>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</si>
  <si>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</si>
  <si>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</si>
  <si>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</si>
  <si>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</si>
  <si>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</si>
  <si>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</si>
  <si>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</si>
  <si>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</si>
  <si>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</si>
  <si>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</si>
  <si>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</si>
  <si>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</si>
  <si>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</si>
  <si>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</si>
  <si>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</si>
  <si>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</si>
  <si>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</si>
  <si>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</si>
  <si>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</si>
  <si>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</si>
  <si>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</si>
  <si>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</si>
  <si>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</si>
  <si>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</si>
  <si>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</si>
  <si>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</si>
  <si>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</si>
  <si>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</si>
  <si>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</si>
  <si>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</si>
  <si>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</si>
  <si>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</si>
  <si>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</si>
  <si>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</si>
  <si>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</si>
  <si>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</si>
  <si>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</si>
  <si>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</si>
  <si>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</si>
  <si>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</si>
  <si>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</si>
  <si>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</si>
  <si>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</si>
  <si>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</si>
  <si>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</si>
  <si>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</si>
  <si>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</si>
  <si>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</si>
  <si>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</si>
  <si>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</si>
  <si>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</si>
  <si>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</si>
  <si>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</si>
  <si>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</si>
  <si>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</si>
  <si>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</si>
  <si>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</si>
  <si>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</si>
  <si>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</si>
  <si>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</si>
  <si>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</si>
  <si>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</si>
  <si>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</si>
  <si>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</si>
  <si>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</si>
  <si>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</si>
  <si>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</si>
  <si>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</si>
  <si>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</si>
  <si>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</si>
  <si>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</si>
  <si>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</si>
  <si>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</si>
  <si>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</si>
  <si>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</si>
  <si>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</si>
  <si>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</si>
  <si>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</si>
  <si>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</si>
  <si>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</si>
  <si>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</si>
  <si>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</si>
  <si>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</si>
  <si>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</si>
  <si>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</si>
  <si>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</si>
  <si>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</si>
  <si>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</si>
  <si>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</si>
  <si>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</si>
  <si>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</si>
  <si>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</si>
  <si>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</si>
  <si>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</si>
  <si>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</si>
  <si>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</si>
  <si>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</si>
  <si>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</si>
  <si>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</si>
  <si>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</si>
  <si>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</si>
  <si>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</si>
  <si>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</si>
  <si>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</si>
  <si>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</si>
  <si>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</si>
  <si>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</si>
  <si>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</si>
  <si>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</si>
  <si>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</si>
  <si>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</si>
  <si>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</si>
  <si>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</si>
  <si>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</si>
  <si>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</si>
  <si>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</si>
  <si>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</si>
  <si>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</si>
  <si>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</si>
  <si>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</si>
  <si>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</si>
  <si>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</si>
  <si>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</si>
  <si>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</si>
  <si>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</si>
  <si>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</si>
  <si>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</si>
  <si>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</si>
  <si>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</si>
  <si>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</si>
  <si>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</si>
  <si>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</si>
  <si>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</si>
  <si>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</si>
  <si>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</si>
  <si>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</si>
  <si>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</si>
  <si>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</si>
  <si>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</si>
  <si>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</si>
  <si>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</si>
  <si>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</si>
  <si>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</si>
  <si>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</si>
  <si>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</si>
  <si>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</si>
  <si>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</si>
  <si>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</si>
  <si>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</si>
  <si>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</si>
  <si>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</si>
  <si>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</si>
  <si>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</si>
  <si>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</si>
  <si>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</si>
  <si>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</si>
  <si>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</si>
  <si>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</si>
  <si>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</si>
  <si>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</si>
  <si>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</si>
  <si>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</si>
  <si>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</si>
  <si>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</si>
  <si>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</si>
  <si>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</si>
  <si>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</si>
  <si>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</si>
  <si>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</si>
  <si>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</si>
  <si>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</si>
  <si>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</si>
  <si>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</si>
  <si>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</si>
  <si>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</si>
  <si>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</si>
  <si>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</si>
  <si>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</si>
  <si>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</si>
  <si>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</si>
  <si>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</si>
  <si>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</si>
  <si>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</si>
  <si>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</si>
  <si>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</si>
  <si>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</si>
  <si>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</si>
  <si>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</si>
  <si>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</si>
  <si>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</si>
  <si>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</si>
  <si>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</si>
  <si>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</si>
  <si>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</si>
  <si>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</si>
  <si>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</si>
  <si>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</si>
  <si>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</si>
  <si>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</si>
  <si>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</si>
  <si>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</si>
  <si>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</si>
  <si>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</si>
  <si>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</si>
  <si>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</si>
  <si>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</si>
  <si>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</si>
  <si>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</si>
  <si>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</si>
  <si>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</si>
  <si>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</si>
  <si>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</si>
  <si>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</si>
  <si>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</si>
  <si>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</si>
  <si>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</si>
  <si>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</si>
  <si>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</si>
  <si>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</si>
  <si>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</si>
  <si>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</si>
  <si>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</si>
  <si>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</si>
  <si>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</si>
  <si>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</si>
  <si>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</si>
  <si>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</si>
  <si>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</si>
  <si>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</si>
  <si>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</si>
  <si>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</si>
  <si>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</si>
  <si>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</si>
  <si>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</si>
  <si>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</si>
  <si>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</si>
  <si>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</si>
  <si>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</si>
  <si>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</si>
  <si>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</si>
  <si>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</si>
  <si>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</si>
  <si>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</si>
  <si>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</si>
  <si>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</si>
  <si>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</si>
  <si>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</si>
  <si>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</si>
  <si>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</si>
  <si>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</si>
  <si>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</si>
  <si>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</si>
  <si>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</si>
  <si>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</si>
  <si>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</si>
  <si>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</si>
  <si>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</si>
  <si>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</si>
  <si>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</si>
  <si>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</si>
  <si>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</si>
  <si>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</si>
  <si>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</si>
  <si>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</si>
  <si>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</si>
  <si>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</si>
  <si>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</si>
  <si>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</si>
  <si>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</si>
  <si>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</si>
  <si>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</si>
  <si>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</si>
  <si>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</si>
  <si>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</si>
  <si>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</si>
  <si>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</si>
  <si>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</si>
  <si>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</si>
  <si>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</si>
  <si>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</si>
  <si>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</si>
  <si>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</si>
  <si>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</si>
  <si>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</si>
  <si>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</si>
  <si>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</si>
  <si>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</si>
  <si>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</si>
  <si>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</si>
  <si>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</si>
  <si>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</si>
  <si>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</si>
  <si>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</si>
  <si>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</si>
  <si>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</si>
  <si>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</si>
  <si>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</si>
  <si>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</si>
  <si>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</si>
  <si>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</si>
  <si>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</si>
  <si>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</si>
  <si>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</si>
  <si>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</si>
  <si>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</si>
  <si>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</si>
  <si>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</si>
  <si>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</si>
  <si>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</si>
  <si>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</si>
  <si>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</si>
  <si>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</si>
  <si>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</si>
  <si>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</si>
  <si>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</si>
  <si>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</si>
  <si>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</si>
  <si>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</si>
  <si>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</si>
  <si>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</si>
  <si>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</si>
  <si>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</si>
  <si>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</si>
  <si>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</si>
  <si>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</si>
  <si>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</si>
  <si>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</si>
  <si>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</si>
  <si>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</si>
  <si>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</si>
  <si>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</si>
  <si>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</si>
  <si>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</si>
  <si>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</si>
  <si>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</si>
  <si>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</si>
  <si>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</si>
  <si>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</si>
  <si>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</si>
  <si>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</si>
  <si>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</si>
  <si>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</si>
  <si>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</si>
  <si>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</si>
  <si>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</si>
  <si>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</si>
  <si>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</si>
  <si>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</si>
  <si>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</si>
  <si>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</si>
  <si>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</si>
  <si>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</si>
  <si>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</si>
  <si>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</si>
  <si>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</si>
  <si>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</si>
  <si>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</si>
  <si>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</si>
  <si>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</si>
  <si>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</si>
  <si>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</si>
  <si>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</si>
  <si>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</si>
  <si>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</si>
  <si>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</si>
  <si>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</si>
  <si>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</si>
  <si>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</si>
  <si>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</si>
  <si>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</si>
  <si>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</si>
  <si>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</si>
  <si>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</si>
  <si>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</si>
  <si>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</si>
  <si>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</si>
  <si>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</si>
  <si>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</si>
  <si>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</si>
  <si>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</si>
  <si>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</si>
  <si>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</si>
  <si>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</si>
  <si>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</si>
  <si>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</si>
  <si>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</si>
  <si>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</si>
  <si>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</si>
  <si>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</si>
  <si>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</si>
  <si>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</si>
  <si>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</si>
  <si>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</si>
  <si>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</si>
  <si>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</si>
  <si>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</si>
  <si>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</si>
  <si>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</si>
  <si>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</si>
  <si>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</si>
  <si>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</si>
  <si>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</si>
  <si>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</si>
  <si>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</si>
  <si>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</si>
  <si>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</si>
  <si>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</si>
  <si>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</si>
  <si>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</si>
  <si>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</si>
  <si>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</si>
  <si>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</si>
  <si>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</si>
  <si>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</si>
  <si>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</si>
  <si>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</si>
  <si>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</si>
  <si>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</si>
  <si>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</si>
  <si>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</si>
  <si>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</si>
  <si>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</si>
  <si>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</si>
  <si>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</si>
  <si>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</si>
  <si>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</si>
  <si>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</si>
  <si>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</si>
  <si>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</si>
  <si>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</si>
  <si>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</si>
  <si>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</si>
  <si>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</si>
  <si>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</si>
  <si>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</si>
  <si>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</si>
  <si>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</si>
  <si>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</si>
  <si>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</si>
  <si>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</si>
  <si>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</si>
  <si>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</si>
  <si>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</si>
  <si>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</si>
  <si>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</si>
  <si>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</si>
  <si>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</si>
  <si>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</si>
  <si>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</si>
  <si>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</si>
  <si>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</si>
  <si>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</si>
  <si>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</si>
  <si>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</si>
  <si>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</si>
  <si>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</si>
  <si>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</si>
  <si>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</si>
  <si>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</si>
  <si>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</si>
  <si>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</si>
  <si>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</si>
  <si>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</si>
  <si>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</si>
  <si>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</si>
  <si>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</si>
  <si>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</si>
  <si>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</si>
  <si>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</si>
  <si>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</si>
  <si>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</si>
  <si>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</si>
  <si>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</si>
  <si>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</si>
  <si>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</si>
  <si>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</si>
  <si>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</si>
  <si>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</si>
  <si>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</si>
  <si>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</si>
  <si>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</si>
  <si>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</si>
  <si>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</si>
  <si>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</si>
  <si>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</si>
  <si>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</si>
  <si>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</si>
  <si>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</si>
  <si>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</si>
  <si>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</si>
  <si>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</si>
  <si>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</si>
  <si>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</si>
  <si>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</si>
  <si>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</si>
  <si>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</si>
  <si>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</si>
  <si>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</si>
  <si>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</si>
  <si>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</si>
  <si>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</si>
  <si>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</si>
  <si>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</si>
  <si>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</si>
  <si>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</si>
  <si>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</si>
  <si>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</si>
  <si>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</si>
  <si>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</si>
  <si>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</si>
  <si>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</si>
  <si>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</si>
  <si>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</si>
  <si>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</si>
  <si>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</si>
  <si>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</si>
  <si>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</si>
  <si>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</si>
  <si>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</si>
  <si>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</si>
  <si>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</si>
  <si>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</si>
  <si>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</si>
  <si>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</si>
  <si>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</si>
  <si>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</si>
  <si>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</si>
  <si>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</si>
  <si>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</si>
  <si>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</si>
  <si>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</si>
  <si>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</si>
  <si>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</si>
  <si>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</si>
  <si>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</si>
  <si>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</si>
  <si>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</si>
  <si>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</si>
  <si>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</si>
  <si>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</si>
  <si>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</si>
  <si>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</si>
  <si>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</si>
  <si>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</si>
  <si>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</si>
  <si>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</si>
  <si>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</si>
  <si>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</si>
  <si>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</si>
  <si>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</si>
  <si>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</si>
  <si>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</si>
  <si>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</si>
  <si>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</si>
  <si>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</si>
  <si>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</si>
  <si>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</si>
  <si>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</si>
  <si>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</si>
  <si>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</si>
  <si>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</si>
  <si>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</si>
  <si>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</si>
  <si>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</si>
  <si>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</si>
  <si>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</si>
  <si>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</si>
  <si>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</si>
  <si>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</si>
  <si>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</si>
  <si>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</si>
  <si>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</si>
  <si>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</si>
  <si>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</si>
  <si>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</si>
  <si>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</si>
  <si>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</si>
  <si>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</si>
  <si>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</si>
  <si>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</si>
  <si>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</si>
  <si>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</si>
  <si>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</si>
  <si>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</si>
  <si>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</si>
  <si>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</si>
  <si>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</si>
  <si>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</si>
  <si>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</si>
  <si>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</si>
  <si>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</si>
  <si>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</si>
  <si>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</si>
  <si>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</si>
  <si>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</si>
  <si>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</si>
  <si>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</si>
  <si>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</si>
  <si>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</si>
  <si>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</si>
  <si>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</si>
  <si>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</si>
  <si>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</si>
  <si>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</si>
  <si>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</si>
  <si>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</si>
  <si>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</si>
  <si>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</si>
  <si>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</si>
  <si>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</si>
  <si>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</si>
  <si>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</si>
  <si>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</si>
  <si>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</si>
  <si>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</si>
  <si>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</si>
  <si>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</si>
  <si>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</si>
  <si>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</si>
  <si>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</si>
  <si>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</si>
  <si>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</si>
  <si>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</si>
  <si>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</si>
  <si>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</si>
  <si>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</si>
  <si>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</si>
  <si>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</si>
  <si>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</si>
  <si>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</si>
  <si>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</si>
  <si>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</si>
  <si>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</si>
  <si>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</si>
  <si>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</si>
  <si>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</si>
  <si>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</si>
  <si>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</si>
  <si>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</si>
  <si>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</si>
  <si>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</si>
  <si>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</si>
  <si>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</si>
  <si>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</si>
  <si>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</si>
  <si>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</si>
  <si>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</si>
  <si>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</si>
  <si>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</si>
  <si>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</si>
  <si>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</si>
  <si>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</si>
  <si>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</si>
  <si>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</si>
  <si>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</si>
  <si>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</si>
  <si>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</si>
  <si>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</si>
  <si>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</si>
  <si>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</si>
  <si>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</si>
  <si>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</si>
  <si>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</si>
  <si>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</si>
  <si>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</si>
  <si>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</si>
  <si>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</si>
  <si>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</si>
  <si>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</si>
  <si>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</si>
  <si>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</si>
  <si>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</si>
  <si>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</si>
  <si>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</si>
  <si>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</si>
  <si>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</si>
  <si>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</si>
  <si>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</si>
  <si>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</si>
  <si>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</si>
  <si>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</si>
  <si>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</si>
  <si>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</si>
  <si>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</si>
  <si>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</si>
  <si>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</si>
  <si>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</si>
  <si>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</si>
  <si>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</si>
  <si>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</si>
  <si>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</si>
  <si>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</si>
  <si>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</si>
  <si>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</si>
  <si>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</si>
  <si>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</si>
  <si>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</si>
  <si>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</si>
  <si>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</si>
  <si>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</si>
  <si>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</si>
  <si>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</si>
  <si>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</si>
  <si>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</si>
  <si>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</si>
  <si>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</si>
  <si>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</si>
  <si>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</si>
  <si>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</si>
  <si>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</si>
  <si>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</si>
  <si>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</si>
  <si>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</si>
  <si>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</si>
  <si>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</si>
  <si>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</si>
  <si>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</si>
  <si>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</si>
  <si>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</si>
  <si>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</si>
  <si>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</si>
  <si>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</si>
  <si>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</si>
  <si>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</si>
  <si>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</si>
  <si>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</si>
  <si>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</si>
  <si>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</si>
  <si>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</si>
  <si>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</si>
  <si>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</si>
  <si>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</si>
  <si>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</si>
  <si>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</si>
  <si>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</si>
  <si>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</si>
  <si>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</si>
  <si>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</si>
  <si>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</si>
  <si>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</si>
  <si>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</si>
  <si>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</si>
  <si>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</si>
  <si>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</si>
  <si>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</si>
  <si>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</si>
  <si>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</si>
  <si>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</si>
  <si>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</si>
  <si>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</si>
  <si>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</si>
  <si>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</si>
  <si>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</si>
  <si>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</si>
  <si>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</si>
  <si>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</si>
  <si>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</si>
  <si>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</si>
  <si>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</si>
  <si>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</si>
  <si>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</si>
  <si>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</si>
  <si>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</si>
  <si>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</si>
  <si>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</si>
  <si>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</si>
  <si>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</si>
  <si>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</si>
  <si>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</si>
  <si>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</si>
  <si>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</si>
  <si>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</si>
  <si>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</si>
  <si>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</si>
  <si>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</si>
  <si>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</si>
  <si>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</si>
  <si>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</si>
  <si>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</si>
  <si>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</si>
  <si>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</si>
  <si>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</si>
  <si>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</si>
  <si>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</si>
  <si>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</si>
  <si>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</si>
  <si>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</si>
  <si>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</si>
  <si>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</si>
  <si>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</si>
  <si>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</si>
  <si>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</si>
  <si>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</si>
  <si>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</si>
  <si>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</si>
  <si>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</si>
  <si>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</si>
  <si>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</si>
  <si>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</si>
  <si>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</si>
  <si>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</si>
  <si>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</si>
  <si>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</si>
  <si>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</si>
  <si>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</si>
  <si>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</si>
  <si>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</si>
  <si>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</si>
  <si>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</si>
  <si>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</si>
  <si>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</si>
  <si>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</si>
  <si>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</si>
  <si>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</si>
  <si>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</si>
  <si>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</si>
  <si>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</si>
  <si>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</si>
  <si>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</si>
  <si>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</si>
  <si>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</si>
  <si>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</si>
  <si>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</si>
  <si>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</si>
  <si>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</si>
  <si>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</si>
  <si>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</si>
  <si>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</si>
  <si>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</si>
  <si>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</si>
  <si>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</si>
  <si>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</si>
  <si>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</si>
  <si>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</si>
  <si>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</si>
  <si>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</si>
  <si>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</si>
  <si>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</si>
  <si>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</si>
  <si>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</si>
  <si>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</si>
  <si>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</si>
  <si>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</si>
  <si>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</si>
  <si>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</si>
  <si>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</si>
  <si>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</si>
  <si>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</si>
  <si>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</si>
  <si>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</si>
  <si>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</si>
  <si>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</si>
  <si>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</si>
  <si>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</si>
  <si>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</si>
  <si>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</si>
  <si>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</si>
  <si>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</si>
  <si>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</si>
  <si>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</si>
  <si>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</si>
  <si>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</si>
  <si>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</si>
  <si>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</si>
  <si>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</si>
  <si>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</si>
  <si>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</si>
  <si>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</si>
  <si>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</si>
  <si>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</si>
  <si>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</si>
  <si>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</si>
  <si>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</si>
  <si>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</si>
  <si>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</si>
  <si>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</si>
  <si>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</si>
  <si>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</si>
  <si>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</si>
  <si>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</si>
  <si>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</si>
  <si>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</si>
  <si>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</si>
  <si>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</si>
  <si>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</si>
  <si>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</si>
  <si>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</si>
  <si>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</si>
  <si>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</si>
  <si>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</si>
  <si>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</si>
  <si>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</si>
  <si>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</si>
  <si>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</si>
  <si>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</si>
  <si>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</si>
  <si>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</si>
  <si>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</si>
  <si>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</si>
  <si>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</si>
  <si>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</si>
  <si>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</si>
  <si>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</si>
  <si>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</si>
  <si>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</si>
  <si>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</si>
  <si>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</si>
  <si>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</si>
  <si>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</si>
  <si>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</si>
  <si>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</si>
  <si>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</si>
  <si>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</si>
  <si>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</si>
  <si>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</si>
  <si>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</si>
  <si>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</si>
  <si>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</si>
  <si>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</si>
  <si>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</si>
  <si>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</si>
  <si>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</si>
  <si>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</si>
  <si>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</si>
  <si>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</si>
  <si>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</si>
  <si>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</si>
  <si>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</si>
  <si>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</si>
  <si>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</si>
  <si>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</si>
  <si>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</si>
  <si>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</si>
  <si>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</si>
  <si>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</si>
  <si>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</si>
  <si>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</si>
  <si>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</si>
  <si>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</si>
  <si>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</si>
  <si>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</si>
  <si>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</si>
  <si>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</si>
  <si>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</si>
  <si>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</si>
  <si>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</si>
  <si>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</si>
  <si>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</si>
  <si>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</si>
  <si>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</si>
  <si>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</si>
  <si>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</si>
  <si>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</si>
  <si>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</si>
  <si>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</si>
  <si>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</si>
  <si>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</si>
  <si>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</si>
  <si>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</si>
  <si>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</si>
  <si>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</si>
  <si>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</si>
  <si>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</si>
  <si>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</si>
  <si>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</si>
  <si>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</si>
  <si>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</si>
  <si>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</si>
  <si>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</si>
  <si>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</si>
  <si>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</si>
  <si>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</si>
  <si>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</si>
  <si>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</si>
  <si>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</si>
  <si>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</si>
  <si>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</si>
  <si>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</si>
  <si>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</si>
  <si>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</si>
  <si>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</si>
  <si>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</si>
  <si>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</si>
  <si>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</si>
  <si>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</si>
  <si>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</si>
  <si>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</si>
  <si>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</si>
  <si>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</si>
  <si>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</si>
  <si>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</si>
  <si>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</si>
  <si>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</si>
  <si>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</si>
  <si>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</si>
  <si>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</si>
  <si>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</si>
  <si>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</si>
  <si>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</si>
  <si>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</si>
  <si>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</si>
  <si>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</si>
  <si>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</si>
  <si>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</si>
  <si>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</si>
  <si>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</si>
  <si>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</si>
  <si>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</si>
  <si>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</si>
  <si>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</si>
  <si>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</si>
  <si>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</si>
  <si>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</si>
  <si>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</si>
  <si>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</si>
  <si>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</si>
  <si>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</si>
  <si>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</si>
  <si>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</si>
  <si>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</si>
  <si>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</si>
  <si>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</si>
  <si>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</si>
  <si>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</si>
  <si>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</si>
  <si>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</si>
  <si>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</si>
  <si>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</si>
  <si>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</si>
  <si>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</si>
  <si>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</si>
  <si>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</si>
  <si>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</si>
  <si>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</si>
  <si>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</si>
  <si>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</si>
  <si>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</si>
  <si>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</si>
  <si>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</si>
  <si>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</si>
  <si>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</si>
  <si>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</si>
  <si>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</si>
  <si>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</si>
  <si>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</si>
  <si>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</si>
  <si>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</si>
  <si>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</si>
  <si>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</si>
  <si>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</si>
  <si>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</si>
  <si>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</si>
  <si>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</si>
  <si>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</si>
  <si>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</si>
  <si>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</si>
  <si>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</si>
  <si>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</si>
  <si>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</si>
  <si>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</si>
  <si>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</si>
  <si>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</si>
  <si>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</si>
  <si>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</si>
  <si>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</si>
  <si>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</si>
  <si>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</si>
  <si>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</si>
  <si>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</si>
  <si>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</si>
  <si>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</si>
  <si>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</si>
  <si>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</si>
  <si>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</si>
  <si>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</si>
  <si>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</si>
  <si>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</si>
  <si>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</si>
  <si>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</si>
  <si>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</si>
  <si>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</si>
  <si>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</si>
  <si>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</si>
  <si>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</si>
  <si>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</si>
  <si>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</si>
  <si>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</si>
  <si>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</si>
  <si>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</si>
  <si>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</si>
  <si>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</si>
  <si>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</si>
  <si>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</si>
  <si>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</si>
  <si>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</si>
  <si>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</si>
  <si>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</si>
  <si>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</si>
  <si>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</si>
  <si>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</si>
  <si>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</si>
  <si>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</si>
  <si>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</si>
  <si>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</si>
  <si>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</si>
  <si>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</si>
  <si>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</si>
  <si>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</si>
  <si>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</si>
  <si>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</si>
  <si>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</si>
  <si>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</si>
  <si>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</si>
  <si>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</si>
  <si>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</si>
  <si>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</si>
  <si>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</si>
  <si>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</si>
  <si>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</si>
  <si>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</si>
  <si>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</si>
  <si>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</si>
  <si>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</si>
  <si>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</si>
  <si>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</si>
  <si>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</si>
  <si>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</si>
  <si>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</si>
  <si>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</si>
  <si>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</si>
  <si>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</si>
  <si>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</si>
  <si>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</si>
  <si>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</si>
  <si>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</si>
  <si>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</si>
  <si>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</si>
  <si>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</si>
  <si>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</si>
  <si>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</si>
  <si>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</si>
  <si>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</si>
  <si>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</si>
  <si>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</si>
  <si>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</si>
  <si>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</si>
  <si>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</si>
  <si>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</si>
  <si>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</si>
  <si>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</si>
  <si>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</si>
  <si>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</si>
  <si>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</si>
  <si>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</si>
  <si>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</si>
  <si>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</si>
  <si>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</si>
  <si>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</si>
  <si>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</si>
  <si>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</si>
  <si>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</si>
  <si>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</si>
  <si>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</si>
  <si>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</si>
  <si>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</si>
  <si>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</si>
  <si>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</si>
  <si>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</si>
  <si>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</si>
  <si>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</si>
  <si>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</si>
  <si>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</si>
  <si>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</si>
  <si>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</si>
  <si>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</si>
  <si>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</si>
  <si>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</si>
  <si>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</si>
  <si>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</si>
  <si>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</si>
  <si>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</si>
  <si>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</si>
  <si>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</si>
  <si>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</si>
  <si>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</si>
  <si>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</si>
  <si>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</si>
  <si>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</si>
  <si>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</si>
  <si>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</si>
  <si>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</si>
  <si>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</si>
  <si>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</si>
  <si>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</si>
  <si>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</si>
  <si>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</si>
  <si>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</si>
  <si>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</si>
  <si>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</si>
  <si>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</si>
  <si>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</si>
  <si>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</si>
  <si>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</si>
  <si>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</si>
  <si>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</si>
  <si>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</si>
  <si>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</si>
  <si>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</si>
  <si>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</si>
  <si>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</si>
  <si>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</si>
  <si>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</si>
  <si>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</si>
  <si>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</si>
  <si>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</si>
  <si>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</si>
  <si>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</si>
  <si>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</si>
  <si>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</si>
  <si>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</si>
  <si>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</si>
  <si>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</si>
  <si>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</si>
  <si>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</si>
  <si>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</si>
  <si>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</si>
  <si>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</si>
  <si>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</si>
  <si>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</si>
  <si>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</si>
  <si>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</si>
  <si>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</si>
  <si>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</si>
  <si>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</si>
  <si>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</si>
  <si>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</si>
  <si>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</si>
  <si>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</si>
  <si>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</si>
  <si>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</si>
  <si>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</si>
  <si>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</si>
  <si>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</si>
  <si>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</si>
  <si>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</si>
  <si>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</si>
  <si>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</si>
  <si>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</si>
  <si>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</si>
  <si>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</si>
  <si>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</si>
  <si>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</si>
  <si>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</si>
  <si>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</si>
  <si>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</si>
  <si>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</si>
  <si>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</si>
  <si>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</si>
  <si>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</si>
  <si>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</si>
  <si>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</si>
  <si>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</si>
  <si>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</si>
  <si>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</si>
  <si>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</si>
  <si>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</si>
  <si>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</si>
  <si>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</si>
  <si>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</si>
  <si>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</si>
  <si>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</si>
  <si>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</si>
  <si>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</si>
  <si>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</si>
  <si>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</si>
  <si>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</si>
  <si>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</si>
  <si>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</si>
  <si>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</si>
  <si>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</si>
  <si>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</si>
  <si>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</si>
  <si>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</si>
  <si>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</si>
  <si>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</si>
  <si>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</si>
  <si>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</si>
  <si>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</si>
  <si>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</si>
  <si>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</si>
  <si>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</si>
  <si>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</si>
  <si>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</si>
  <si>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</si>
  <si>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</si>
  <si>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</si>
  <si>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</si>
  <si>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</si>
  <si>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</si>
  <si>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</si>
  <si>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</si>
  <si>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</si>
  <si>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</si>
  <si>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</si>
  <si>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</si>
  <si>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</si>
  <si>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</si>
  <si>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</si>
  <si>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</si>
  <si>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</si>
  <si>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</si>
  <si>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</si>
  <si>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</si>
  <si>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</si>
  <si>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</si>
  <si>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</si>
  <si>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</si>
  <si>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</si>
  <si>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</si>
  <si>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</si>
  <si>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</si>
  <si>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</si>
  <si>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</si>
  <si>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</si>
  <si>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</si>
  <si>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</si>
  <si>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</si>
  <si>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</si>
  <si>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</si>
  <si>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</si>
  <si>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</si>
  <si>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</si>
  <si>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</si>
  <si>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</si>
  <si>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</si>
  <si>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</si>
  <si>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</si>
  <si>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</si>
  <si>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</si>
  <si>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</si>
  <si>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</si>
  <si>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</si>
  <si>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</si>
  <si>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</si>
  <si>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</si>
  <si>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</si>
  <si>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</si>
  <si>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</si>
  <si>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</si>
  <si>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</si>
  <si>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</si>
  <si>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</si>
  <si>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</si>
  <si>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</si>
  <si>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</si>
  <si>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</si>
  <si>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</si>
  <si>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</si>
  <si>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</si>
  <si>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</si>
  <si>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</si>
  <si>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</si>
  <si>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</si>
  <si>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</si>
  <si>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</si>
  <si>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</si>
  <si>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</si>
  <si>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</si>
  <si>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</si>
  <si>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</si>
  <si>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</si>
  <si>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</si>
  <si>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</si>
  <si>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</si>
  <si>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</si>
  <si>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</si>
  <si>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</si>
  <si>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</si>
  <si>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</si>
  <si>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</si>
  <si>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</si>
  <si>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</si>
  <si>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</si>
  <si>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</si>
  <si>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</si>
  <si>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</si>
  <si>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</si>
  <si>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</si>
  <si>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</si>
  <si>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</si>
  <si>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</si>
  <si>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</si>
  <si>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</si>
  <si>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</si>
  <si>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</si>
  <si>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</si>
  <si>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</si>
  <si>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</si>
  <si>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</si>
  <si>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</si>
  <si>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</si>
  <si>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</si>
  <si>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</si>
  <si>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</si>
  <si>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</si>
  <si>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</si>
  <si>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</si>
  <si>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</si>
  <si>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</si>
  <si>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</si>
  <si>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</si>
  <si>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</si>
  <si>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</si>
  <si>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</si>
  <si>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</si>
  <si>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</si>
  <si>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</si>
  <si>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</si>
  <si>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</si>
  <si>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</si>
  <si>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</si>
  <si>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</si>
  <si>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</si>
  <si>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</si>
  <si>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</si>
  <si>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</si>
  <si>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</si>
  <si>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</si>
  <si>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</si>
  <si>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</si>
  <si>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</si>
  <si>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</si>
  <si>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</si>
  <si>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</si>
  <si>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</si>
  <si>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</si>
  <si>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</si>
  <si>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</si>
  <si>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</si>
  <si>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</si>
  <si>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</si>
  <si>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</si>
  <si>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</si>
  <si>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</si>
  <si>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</si>
  <si>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</si>
  <si>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</si>
  <si>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</si>
  <si>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</si>
  <si>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</si>
  <si>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</si>
  <si>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</si>
  <si>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</si>
  <si>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</si>
  <si>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</si>
  <si>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</si>
  <si>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</si>
  <si>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</si>
  <si>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</si>
  <si>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</si>
  <si>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</si>
  <si>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</si>
  <si>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</si>
  <si>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</si>
  <si>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</si>
  <si>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</si>
  <si>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</si>
  <si>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</si>
  <si>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</si>
  <si>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</si>
  <si>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</si>
  <si>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</si>
  <si>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</si>
  <si>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</si>
  <si>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</si>
  <si>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</si>
  <si>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</si>
  <si>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</si>
  <si>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</si>
  <si>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</si>
  <si>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</si>
  <si>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</si>
  <si>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</si>
  <si>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</si>
  <si>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</si>
  <si>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</si>
  <si>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</si>
  <si>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</si>
  <si>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</si>
  <si>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</si>
  <si>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</si>
  <si>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</si>
  <si>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</si>
  <si>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</si>
  <si>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</si>
  <si>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</si>
  <si>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</si>
  <si>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</si>
  <si>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</si>
  <si>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</si>
  <si>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</si>
  <si>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</si>
  <si>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</si>
  <si>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</si>
  <si>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</si>
  <si>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</si>
  <si>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</si>
  <si>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</si>
  <si>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</si>
  <si>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</si>
  <si>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</si>
  <si>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</si>
  <si>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</si>
  <si>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</si>
  <si>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</si>
  <si>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</si>
  <si>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</si>
  <si>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</si>
  <si>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</si>
  <si>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</si>
  <si>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</si>
  <si>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</si>
  <si>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</si>
  <si>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</si>
  <si>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</si>
  <si>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</si>
  <si>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</si>
  <si>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</si>
  <si>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</si>
  <si>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</si>
  <si>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</si>
  <si>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</si>
  <si>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</si>
  <si>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</si>
  <si>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</si>
  <si>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</si>
  <si>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</si>
  <si>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</si>
  <si>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</si>
  <si>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</si>
  <si>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</si>
  <si>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</si>
  <si>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</si>
  <si>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</si>
  <si>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</si>
  <si>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</si>
  <si>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</si>
  <si>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</si>
  <si>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</si>
  <si>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</si>
  <si>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</si>
  <si>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</si>
  <si>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</si>
  <si>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</si>
  <si>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</si>
  <si>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</si>
  <si>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</si>
  <si>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</si>
  <si>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</si>
  <si>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</si>
  <si>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</si>
  <si>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</si>
  <si>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</si>
  <si>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</si>
  <si>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</si>
  <si>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</si>
  <si>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</si>
  <si>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</si>
  <si>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</si>
  <si>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</si>
  <si>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</si>
  <si>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</si>
  <si>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</si>
  <si>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</si>
  <si>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</si>
  <si>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</si>
  <si>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</si>
  <si>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</si>
  <si>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</si>
  <si>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</si>
  <si>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</si>
  <si>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</si>
  <si>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</si>
  <si>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</si>
  <si>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</si>
  <si>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</si>
  <si>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</si>
  <si>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</si>
  <si>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</si>
  <si>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</si>
  <si>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</si>
  <si>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</si>
  <si>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</si>
  <si>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</si>
  <si>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</si>
  <si>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</si>
  <si>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</si>
  <si>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</si>
  <si>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</si>
  <si>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</si>
  <si>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</si>
  <si>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</si>
  <si>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</si>
  <si>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</si>
  <si>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</si>
  <si>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</si>
  <si>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</si>
  <si>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</si>
  <si>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</si>
  <si>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</si>
  <si>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</si>
  <si>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</si>
  <si>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</si>
  <si>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</si>
  <si>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</si>
  <si>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</si>
  <si>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</si>
  <si>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</si>
  <si>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</si>
  <si>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</si>
  <si>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</si>
  <si>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</si>
  <si>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</si>
  <si>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</si>
  <si>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</si>
  <si>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</si>
  <si>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</si>
  <si>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</si>
  <si>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</si>
  <si>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</si>
  <si>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</si>
  <si>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</si>
  <si>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</si>
  <si>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</si>
  <si>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</si>
  <si>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</si>
  <si>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</si>
  <si>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</si>
  <si>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</si>
  <si>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</si>
  <si>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</si>
  <si>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</si>
  <si>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</si>
  <si>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</si>
  <si>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</si>
  <si>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</si>
  <si>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</si>
  <si>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</si>
  <si>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</si>
  <si>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</si>
  <si>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</si>
  <si>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</si>
  <si>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</si>
  <si>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</si>
  <si>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</si>
  <si>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</si>
  <si>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</si>
  <si>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</si>
  <si>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</si>
  <si>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</si>
  <si>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</si>
  <si>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</si>
  <si>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</si>
  <si>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</si>
  <si>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</si>
  <si>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</si>
  <si>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</si>
  <si>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</si>
  <si>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</si>
  <si>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</si>
  <si>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</si>
  <si>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</si>
  <si>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</si>
  <si>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</si>
  <si>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</si>
  <si>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</si>
  <si>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</si>
  <si>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</si>
  <si>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</si>
  <si>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</si>
  <si>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</si>
  <si>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</si>
  <si>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</si>
  <si>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</si>
  <si>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</si>
  <si>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</si>
  <si>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</si>
  <si>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</si>
  <si>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</si>
  <si>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</si>
  <si>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</si>
  <si>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</si>
  <si>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</si>
  <si>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</si>
  <si>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</si>
  <si>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</si>
  <si>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</si>
  <si>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</si>
  <si>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</si>
  <si>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</si>
  <si>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</si>
  <si>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</si>
  <si>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</si>
  <si>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</si>
  <si>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</si>
  <si>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</si>
  <si>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</si>
  <si>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</si>
  <si>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</si>
  <si>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</si>
  <si>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</si>
  <si>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</si>
  <si>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</si>
  <si>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</si>
  <si>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</si>
  <si>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</si>
  <si>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</si>
  <si>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</si>
  <si>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</si>
  <si>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</si>
  <si>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</si>
  <si>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</si>
  <si>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</si>
  <si>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</si>
  <si>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</si>
  <si>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</si>
  <si>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</si>
  <si>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</si>
  <si>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</si>
  <si>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</si>
  <si>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</si>
  <si>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</si>
  <si>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</si>
  <si>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</si>
  <si>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</si>
  <si>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</si>
  <si>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</si>
  <si>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</si>
  <si>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</si>
  <si>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</si>
  <si>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</si>
  <si>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</si>
  <si>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</si>
  <si>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</si>
  <si>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</si>
  <si>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</si>
  <si>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</si>
  <si>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</si>
  <si>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</si>
  <si>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</si>
  <si>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</si>
  <si>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</si>
  <si>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</si>
  <si>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</si>
  <si>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</si>
  <si>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</si>
  <si>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</si>
  <si>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</si>
  <si>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</si>
  <si>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</si>
  <si>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</si>
  <si>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</si>
  <si>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</si>
  <si>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</si>
  <si>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</si>
  <si>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</si>
  <si>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</si>
  <si>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</si>
  <si>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</si>
  <si>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</si>
  <si>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</si>
  <si>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</si>
  <si>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</si>
  <si>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</si>
  <si>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</si>
  <si>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</si>
  <si>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</si>
  <si>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</si>
  <si>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</si>
  <si>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</si>
  <si>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</si>
  <si>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</si>
  <si>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</si>
  <si>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</si>
  <si>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</si>
  <si>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</si>
  <si>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</si>
  <si>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</si>
  <si>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</si>
  <si>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</si>
  <si>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</si>
  <si>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</si>
  <si>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</si>
  <si>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</si>
  <si>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</si>
  <si>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</si>
  <si>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</si>
  <si>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</si>
  <si>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</si>
  <si>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</si>
  <si>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</si>
  <si>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</si>
  <si>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</si>
  <si>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</si>
  <si>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</si>
  <si>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</si>
  <si>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</si>
  <si>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</si>
  <si>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</si>
  <si>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</si>
  <si>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</si>
  <si>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</si>
  <si>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</si>
  <si>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</si>
  <si>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</si>
  <si>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</si>
  <si>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</si>
  <si>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</si>
  <si>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</si>
  <si>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</si>
  <si>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</si>
  <si>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</si>
  <si>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</si>
  <si>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</si>
  <si>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</si>
  <si>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</si>
  <si>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</si>
  <si>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</si>
  <si>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</si>
  <si>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</si>
  <si>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</si>
  <si>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</si>
  <si>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</si>
  <si>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</si>
  <si>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</si>
  <si>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</si>
  <si>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</si>
  <si>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</si>
  <si>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</si>
  <si>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</si>
  <si>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</si>
  <si>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</si>
  <si>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</si>
  <si>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</si>
  <si>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</si>
  <si>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</si>
  <si>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</si>
  <si>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</si>
  <si>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</si>
  <si>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</si>
  <si>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</si>
  <si>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</si>
  <si>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</si>
  <si>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</si>
  <si>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</si>
  <si>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</si>
  <si>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</si>
  <si>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</si>
  <si>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</si>
  <si>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</si>
  <si>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</si>
  <si>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</si>
  <si>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</si>
  <si>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</si>
  <si>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</si>
  <si>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</si>
  <si>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</si>
  <si>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</si>
  <si>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</si>
  <si>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</si>
  <si>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</si>
  <si>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</si>
  <si>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</si>
  <si>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</si>
  <si>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</si>
  <si>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</si>
  <si>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</si>
  <si>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</si>
  <si>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</si>
  <si>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</si>
  <si>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</si>
  <si>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</si>
  <si>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</si>
  <si>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</si>
  <si>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</si>
  <si>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</si>
  <si>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</si>
  <si>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</si>
  <si>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</si>
  <si>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</si>
  <si>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</si>
  <si>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</si>
  <si>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</si>
  <si>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</si>
  <si>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</si>
  <si>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</si>
  <si>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</si>
  <si>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</si>
  <si>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</si>
  <si>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</si>
  <si>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</si>
  <si>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</si>
  <si>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</si>
  <si>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</si>
  <si>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</si>
  <si>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</si>
  <si>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</si>
  <si>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</si>
  <si>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</si>
  <si>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</si>
  <si>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</si>
  <si>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</si>
  <si>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</si>
  <si>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</si>
  <si>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</si>
  <si>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</si>
  <si>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</si>
  <si>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</si>
  <si>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</si>
  <si>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</si>
  <si>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</si>
  <si>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</si>
  <si>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</si>
  <si>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</si>
  <si>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</si>
  <si>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</si>
  <si>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</si>
  <si>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</si>
  <si>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</si>
  <si>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</si>
  <si>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</si>
  <si>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</si>
  <si>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</si>
  <si>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</si>
  <si>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</si>
  <si>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</si>
  <si>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</si>
  <si>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</si>
  <si>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</si>
  <si>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</si>
  <si>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</si>
  <si>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</si>
  <si>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</si>
  <si>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</si>
  <si>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</si>
  <si>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</si>
  <si>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</si>
  <si>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</si>
  <si>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</si>
  <si>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</si>
  <si>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</si>
  <si>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</si>
  <si>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</si>
  <si>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</si>
  <si>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</si>
  <si>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</si>
  <si>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</si>
  <si>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</si>
  <si>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</si>
  <si>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</si>
  <si>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</si>
  <si>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</si>
  <si>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</si>
  <si>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</si>
  <si>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</si>
  <si>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</si>
  <si>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</si>
  <si>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</si>
  <si>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</si>
  <si>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</si>
  <si>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</si>
  <si>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</si>
  <si>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</si>
  <si>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</si>
  <si>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</si>
  <si>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</si>
  <si>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</si>
  <si>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</si>
  <si>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</si>
  <si>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</si>
  <si>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</si>
  <si>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</si>
  <si>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</si>
  <si>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</si>
  <si>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</si>
  <si>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</si>
  <si>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</si>
  <si>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</si>
  <si>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</si>
  <si>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</si>
  <si>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</si>
  <si>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</si>
  <si>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</si>
  <si>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</si>
  <si>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</si>
  <si>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</si>
  <si>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</si>
  <si>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</si>
  <si>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</si>
  <si>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</si>
  <si>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</si>
  <si>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</si>
  <si>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</si>
  <si>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</si>
  <si>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</si>
  <si>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</si>
  <si>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</si>
  <si>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</si>
  <si>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</si>
  <si>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</si>
  <si>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</si>
  <si>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</si>
  <si>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</si>
  <si>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</si>
  <si>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</si>
  <si>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</si>
  <si>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</si>
  <si>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</si>
  <si>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</si>
  <si>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</si>
  <si>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</si>
  <si>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</si>
  <si>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</si>
  <si>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</si>
  <si>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</si>
  <si>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</si>
  <si>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</si>
  <si>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</si>
  <si>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</si>
  <si>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</si>
  <si>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</si>
  <si>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</si>
  <si>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</si>
  <si>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</si>
  <si>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</si>
  <si>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</si>
  <si>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</si>
  <si>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</si>
  <si>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</si>
  <si>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</si>
  <si>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</si>
  <si>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</si>
  <si>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</si>
  <si>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</si>
  <si>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</si>
  <si>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</si>
  <si>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</si>
  <si>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</si>
  <si>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</si>
  <si>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</si>
  <si>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</si>
  <si>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</si>
  <si>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</si>
  <si>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</si>
  <si>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</si>
  <si>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</si>
  <si>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</si>
  <si>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</si>
  <si>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</si>
  <si>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</si>
  <si>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</si>
  <si>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</si>
  <si>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</si>
  <si>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</si>
  <si>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</si>
  <si>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</si>
  <si>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</si>
  <si>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</si>
  <si>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</si>
  <si>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</si>
  <si>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</si>
  <si>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</si>
  <si>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</si>
  <si>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</si>
  <si>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</si>
  <si>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</si>
  <si>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</si>
  <si>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</si>
  <si>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</si>
  <si>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</si>
  <si>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</si>
  <si>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</si>
  <si>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</si>
  <si>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</si>
  <si>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</si>
  <si>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</si>
  <si>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</si>
  <si>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</si>
  <si>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</si>
  <si>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</si>
  <si>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</si>
  <si>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</si>
  <si>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</si>
  <si>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</si>
  <si>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</si>
  <si>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</si>
  <si>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</si>
  <si>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</si>
  <si>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</si>
  <si>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</si>
  <si>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</si>
  <si>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</si>
  <si>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</si>
  <si>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</si>
  <si>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</si>
  <si>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</si>
  <si>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</si>
  <si>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</si>
  <si>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</si>
  <si>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</si>
  <si>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</si>
  <si>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</si>
  <si>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</si>
  <si>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</si>
  <si>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</si>
  <si>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</si>
  <si>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</si>
  <si>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</si>
  <si>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</si>
  <si>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</si>
  <si>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</si>
  <si>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</si>
  <si>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</si>
  <si>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</si>
  <si>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</si>
  <si>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</si>
  <si>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</si>
  <si>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</si>
  <si>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</si>
  <si>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</si>
  <si>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</si>
  <si>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</si>
  <si>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</si>
  <si>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</si>
  <si>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</si>
  <si>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</si>
  <si>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</si>
  <si>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</si>
  <si>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</si>
  <si>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</si>
  <si>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</si>
  <si>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</si>
  <si>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</si>
  <si>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</si>
  <si>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</si>
  <si>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</si>
  <si>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</si>
  <si>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</si>
  <si>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</si>
  <si>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</si>
  <si>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</si>
  <si>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</si>
  <si>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</si>
  <si>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</si>
  <si>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</si>
  <si>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</si>
  <si>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</si>
  <si>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</si>
  <si>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</si>
  <si>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</si>
  <si>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</si>
  <si>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</si>
  <si>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</si>
  <si>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</si>
  <si>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</si>
  <si>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</si>
  <si>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</si>
  <si>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</si>
  <si>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</si>
  <si>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</si>
  <si>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</si>
  <si>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</si>
  <si>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</si>
  <si>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</si>
  <si>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</si>
  <si>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</si>
  <si>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</si>
  <si>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</si>
  <si>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</si>
  <si>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</si>
  <si>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</si>
  <si>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</si>
  <si>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</si>
  <si>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</si>
  <si>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</si>
  <si>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</si>
  <si>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</si>
  <si>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</si>
  <si>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</si>
  <si>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</si>
  <si>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</si>
  <si>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</si>
  <si>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</si>
  <si>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</si>
  <si>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</si>
  <si>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</si>
  <si>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</si>
  <si>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</si>
  <si>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</si>
  <si>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</si>
  <si>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</si>
  <si>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</si>
  <si>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</si>
  <si>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</si>
  <si>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</si>
  <si>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</si>
  <si>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</si>
  <si>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</si>
  <si>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</si>
  <si>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</si>
  <si>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</si>
  <si>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</si>
  <si>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</si>
  <si>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</si>
  <si>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</si>
  <si>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</si>
  <si>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</si>
  <si>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</si>
  <si>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</si>
  <si>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</si>
  <si>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</si>
  <si>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</si>
  <si>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</si>
  <si>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</si>
  <si>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</si>
  <si>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</si>
  <si>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</si>
  <si>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</si>
  <si>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</si>
  <si>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</si>
  <si>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</si>
  <si>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</si>
  <si>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</si>
  <si>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</si>
  <si>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</si>
  <si>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</si>
  <si>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</si>
  <si>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</si>
  <si>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</si>
  <si>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</si>
  <si>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</si>
  <si>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</si>
  <si>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</si>
  <si>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</si>
  <si>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</si>
  <si>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</si>
  <si>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</si>
  <si>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</si>
  <si>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</si>
  <si>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</si>
  <si>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</si>
  <si>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</si>
  <si>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</si>
  <si>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</si>
  <si>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</si>
  <si>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</si>
  <si>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</si>
  <si>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</si>
  <si>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</si>
  <si>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</si>
  <si>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</si>
  <si>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</si>
  <si>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</si>
  <si>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</si>
  <si>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</si>
  <si>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</si>
  <si>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</si>
  <si>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</si>
  <si>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</si>
  <si>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</si>
  <si>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</si>
  <si>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</si>
  <si>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</si>
  <si>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</si>
  <si>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</si>
  <si>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</si>
  <si>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</si>
  <si>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</si>
  <si>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</si>
  <si>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</si>
  <si>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</si>
  <si>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</si>
  <si>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</si>
  <si>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</si>
  <si>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</si>
  <si>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</si>
  <si>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</si>
  <si>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</si>
  <si>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</si>
  <si>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</si>
  <si>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</si>
  <si>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</si>
  <si>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</si>
  <si>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</si>
  <si>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</si>
  <si>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</si>
  <si>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</si>
  <si>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</si>
  <si>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</si>
  <si>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</si>
  <si>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</si>
  <si>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</si>
  <si>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</si>
  <si>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</si>
  <si>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</si>
  <si>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</si>
  <si>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</si>
  <si>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</si>
  <si>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</si>
  <si>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</si>
  <si>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</si>
  <si>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</si>
  <si>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</si>
  <si>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</si>
  <si>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</si>
  <si>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</si>
  <si>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</si>
  <si>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</si>
  <si>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</si>
  <si>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</si>
  <si>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</si>
  <si>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</si>
  <si>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</si>
  <si>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</si>
  <si>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</si>
  <si>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</si>
  <si>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</si>
  <si>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</si>
  <si>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</si>
  <si>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</si>
  <si>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</si>
  <si>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</si>
  <si>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</si>
  <si>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</si>
  <si>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</si>
  <si>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</si>
  <si>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</si>
  <si>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</si>
  <si>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</si>
  <si>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</si>
  <si>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</si>
  <si>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</si>
  <si>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</si>
  <si>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</si>
  <si>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</si>
  <si>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</si>
  <si>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</si>
  <si>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</si>
  <si>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</si>
  <si>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</si>
  <si>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</si>
  <si>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</si>
  <si>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</si>
  <si>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</si>
  <si>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</si>
  <si>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</si>
  <si>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</si>
  <si>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</si>
  <si>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</si>
  <si>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</si>
  <si>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</si>
  <si>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</si>
  <si>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</si>
  <si>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</si>
  <si>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</si>
  <si>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</si>
  <si>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</si>
  <si>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</si>
  <si>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</si>
  <si>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</si>
  <si>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</si>
  <si>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</si>
  <si>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</si>
  <si>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</si>
  <si>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</si>
  <si>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</si>
  <si>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</si>
  <si>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</si>
  <si>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</si>
  <si>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</si>
  <si>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</si>
  <si>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</si>
  <si>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</si>
  <si>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</si>
  <si>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</si>
  <si>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</si>
  <si>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</si>
  <si>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</si>
  <si>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</si>
  <si>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</si>
  <si>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</si>
  <si>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</si>
  <si>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</si>
  <si>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</si>
  <si>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</si>
  <si>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</si>
  <si>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</si>
  <si>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</si>
  <si>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</si>
  <si>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</si>
  <si>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</si>
  <si>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</si>
  <si>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</si>
  <si>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</si>
  <si>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</si>
  <si>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</si>
  <si>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</si>
  <si>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</si>
  <si>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</si>
  <si>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</si>
  <si>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</si>
  <si>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</si>
  <si>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</si>
  <si>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</si>
  <si>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</si>
  <si>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</si>
  <si>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</si>
  <si>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</si>
  <si>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</si>
  <si>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</si>
  <si>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</si>
  <si>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</si>
  <si>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</si>
  <si>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</si>
  <si>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</si>
  <si>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</si>
  <si>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</si>
  <si>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</si>
  <si>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</si>
  <si>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</si>
  <si>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</si>
  <si>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</si>
  <si>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</si>
  <si>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</si>
  <si>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</si>
  <si>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</si>
  <si>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</si>
  <si>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</si>
  <si>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</si>
  <si>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</si>
  <si>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</si>
  <si>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</si>
  <si>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</si>
  <si>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</si>
  <si>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</si>
  <si>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</si>
  <si>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</si>
  <si>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</si>
  <si>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</si>
  <si>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</si>
  <si>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</si>
  <si>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</si>
  <si>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</si>
  <si>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</si>
  <si>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</si>
  <si>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</si>
  <si>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</si>
  <si>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</si>
  <si>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</si>
  <si>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</si>
  <si>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</si>
  <si>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</si>
  <si>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</si>
  <si>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</si>
  <si>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</si>
  <si>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</si>
  <si>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</si>
  <si>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</si>
  <si>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</si>
  <si>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</si>
  <si>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</si>
  <si>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</si>
  <si>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</si>
  <si>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</si>
  <si>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</si>
  <si>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</si>
  <si>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</si>
  <si>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</si>
  <si>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</si>
  <si>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</si>
  <si>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</si>
  <si>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</si>
  <si>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</si>
  <si>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</si>
  <si>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</si>
  <si>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</si>
  <si>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</si>
  <si>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</si>
  <si>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</si>
  <si>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</si>
  <si>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</si>
  <si>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</si>
  <si>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</si>
  <si>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</si>
  <si>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</si>
  <si>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</si>
  <si>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</si>
  <si>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</si>
  <si>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</si>
  <si>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</si>
  <si>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</si>
  <si>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</si>
  <si>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</si>
  <si>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</si>
  <si>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</si>
  <si>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</si>
  <si>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</si>
  <si>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</si>
  <si>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</si>
  <si>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</si>
  <si>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</si>
  <si>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</si>
  <si>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</si>
  <si>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</si>
  <si>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</si>
  <si>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</si>
  <si>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</si>
  <si>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</si>
  <si>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</si>
  <si>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</si>
  <si>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</si>
  <si>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</si>
  <si>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</si>
  <si>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</si>
  <si>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</si>
  <si>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</si>
  <si>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</si>
  <si>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</si>
  <si>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</si>
  <si>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</si>
  <si>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</si>
  <si>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</si>
  <si>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</si>
  <si>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</si>
  <si>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</si>
  <si>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</si>
  <si>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</si>
  <si>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</si>
  <si>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</si>
  <si>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</si>
  <si>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</si>
  <si>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</si>
  <si>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</si>
  <si>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</si>
  <si>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</si>
  <si>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</si>
  <si>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</si>
  <si>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</si>
  <si>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</si>
  <si>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</si>
  <si>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</si>
  <si>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</si>
  <si>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</si>
  <si>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</si>
  <si>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</si>
  <si>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</si>
  <si>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</si>
  <si>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</si>
  <si>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</si>
  <si>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</si>
  <si>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</si>
  <si>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</si>
  <si>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</si>
  <si>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</si>
  <si>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</si>
  <si>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</si>
  <si>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</si>
  <si>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</si>
  <si>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</si>
  <si>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</si>
  <si>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</si>
  <si>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</si>
  <si>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</si>
  <si>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</si>
  <si>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</si>
  <si>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</si>
  <si>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</si>
  <si>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</si>
  <si>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</si>
  <si>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</si>
  <si>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</si>
  <si>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</si>
  <si>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</si>
  <si>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</si>
  <si>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</si>
  <si>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</si>
  <si>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</si>
  <si>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</si>
  <si>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</si>
  <si>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</si>
  <si>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</si>
  <si>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</si>
  <si>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</si>
  <si>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</si>
  <si>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</si>
  <si>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</si>
  <si>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</si>
  <si>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</si>
  <si>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</si>
  <si>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</si>
  <si>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</si>
  <si>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</si>
  <si>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</si>
  <si>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</si>
  <si>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</si>
  <si>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</si>
  <si>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</si>
  <si>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</si>
  <si>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</si>
  <si>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</si>
  <si>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</si>
  <si>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</si>
  <si>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</si>
  <si>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</si>
  <si>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</si>
  <si>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</si>
  <si>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</si>
  <si>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</si>
  <si>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</si>
  <si>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</si>
  <si>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</si>
  <si>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</si>
  <si>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</si>
  <si>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</si>
  <si>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</si>
  <si>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</si>
  <si>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</si>
  <si>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</si>
  <si>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</si>
  <si>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</si>
  <si>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</si>
  <si>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</si>
  <si>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</si>
  <si>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</si>
  <si>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</si>
  <si>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</si>
  <si>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</si>
  <si>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</si>
  <si>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</si>
  <si>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</si>
  <si>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</si>
  <si>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</si>
  <si>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</si>
  <si>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</si>
  <si>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</si>
  <si>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</si>
  <si>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</si>
  <si>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</si>
  <si>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</si>
  <si>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</si>
  <si>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</si>
  <si>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</si>
  <si>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</si>
  <si>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</si>
  <si>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</si>
  <si>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</si>
  <si>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</si>
  <si>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</si>
  <si>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</si>
  <si>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</si>
  <si>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</si>
  <si>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</si>
  <si>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</si>
  <si>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</si>
  <si>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</si>
  <si>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</si>
  <si>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</si>
  <si>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</si>
  <si>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</si>
  <si>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</si>
  <si>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</si>
  <si>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</si>
  <si>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</si>
  <si>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</si>
  <si>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</si>
  <si>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</si>
  <si>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</si>
  <si>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</si>
  <si>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</si>
  <si>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</si>
  <si>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</si>
  <si>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</si>
  <si>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</si>
  <si>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</si>
  <si>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</si>
  <si>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</si>
  <si>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</si>
  <si>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</si>
  <si>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</si>
  <si>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</si>
  <si>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</si>
  <si>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</si>
  <si>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</si>
  <si>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</si>
  <si>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</si>
  <si>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</si>
  <si>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</si>
  <si>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</si>
  <si>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</si>
  <si>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</si>
  <si>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</si>
  <si>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</si>
  <si>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</si>
  <si>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</si>
  <si>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</si>
  <si>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</si>
  <si>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</si>
  <si>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</si>
  <si>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</si>
  <si>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</si>
  <si>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</si>
  <si>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</si>
  <si>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</si>
  <si>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</si>
  <si>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</si>
  <si>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</si>
  <si>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</si>
  <si>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</si>
  <si>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</si>
  <si>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</si>
  <si>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</si>
  <si>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</si>
  <si>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</si>
  <si>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</si>
  <si>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</si>
  <si>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</si>
  <si>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</si>
  <si>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</si>
  <si>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</si>
  <si>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</si>
  <si>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</si>
  <si>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</si>
  <si>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</si>
  <si>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</si>
  <si>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</si>
  <si>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</si>
  <si>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</si>
  <si>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</si>
  <si>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</si>
  <si>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</si>
  <si>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</si>
  <si>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</si>
  <si>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</si>
  <si>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</si>
  <si>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</si>
  <si>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</si>
  <si>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</si>
  <si>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</si>
  <si>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</si>
  <si>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</si>
  <si>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</si>
  <si>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</si>
  <si>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</si>
  <si>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</si>
  <si>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</si>
  <si>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</si>
  <si>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</si>
  <si>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</si>
  <si>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</si>
  <si>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</si>
  <si>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</si>
  <si>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</si>
  <si>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</si>
  <si>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</si>
  <si>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</si>
  <si>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</si>
  <si>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</si>
  <si>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</si>
  <si>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</si>
  <si>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</si>
  <si>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</si>
  <si>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</si>
  <si>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</si>
  <si>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</si>
  <si>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</si>
  <si>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</si>
  <si>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</si>
  <si>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</si>
  <si>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</si>
  <si>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</si>
  <si>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</si>
  <si>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</si>
  <si>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</si>
  <si>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</si>
  <si>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</si>
  <si>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</si>
  <si>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</si>
  <si>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</si>
  <si>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</si>
  <si>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</si>
  <si>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</si>
  <si>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</si>
  <si>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</si>
  <si>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</si>
  <si>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</si>
  <si>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</si>
  <si>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</si>
  <si>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</si>
  <si>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</si>
  <si>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</si>
  <si>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</si>
  <si>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</si>
  <si>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</si>
  <si>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</si>
  <si>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</si>
  <si>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</si>
  <si>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</si>
  <si>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</si>
  <si>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</si>
  <si>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</si>
  <si>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</si>
  <si>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</si>
  <si>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</si>
  <si>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</si>
  <si>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</si>
  <si>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</si>
  <si>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</si>
  <si>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</si>
  <si>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</si>
  <si>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</si>
  <si>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</si>
  <si>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</si>
  <si>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</si>
  <si>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</si>
  <si>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</si>
  <si>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</si>
  <si>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</si>
  <si>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</si>
  <si>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</si>
  <si>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</si>
  <si>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</si>
  <si>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</si>
  <si>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</si>
  <si>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</si>
  <si>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</si>
  <si>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</si>
  <si>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</si>
  <si>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</si>
  <si>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</si>
  <si>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</si>
  <si>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</si>
  <si>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</si>
  <si>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</si>
  <si>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</si>
  <si>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</si>
  <si>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</si>
  <si>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</si>
  <si>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</si>
  <si>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</si>
  <si>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</si>
  <si>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</si>
  <si>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</si>
  <si>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</si>
  <si>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</si>
  <si>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</si>
  <si>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</si>
  <si>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</si>
  <si>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</si>
  <si>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</si>
  <si>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</si>
  <si>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</si>
  <si>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</si>
  <si>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</si>
  <si>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</si>
  <si>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</si>
  <si>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</si>
  <si>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</si>
  <si>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</si>
  <si>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</si>
  <si>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</si>
  <si>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</si>
  <si>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</si>
  <si>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</si>
  <si>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</si>
  <si>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</si>
  <si>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</si>
  <si>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</si>
  <si>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</si>
  <si>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</si>
  <si>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</si>
  <si>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</si>
  <si>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</si>
  <si>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</si>
  <si>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</si>
  <si>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</si>
  <si>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</si>
  <si>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</si>
  <si>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</si>
  <si>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</si>
  <si>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</si>
  <si>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</si>
  <si>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</si>
  <si>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</si>
  <si>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</si>
  <si>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</si>
  <si>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</si>
  <si>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</si>
  <si>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</si>
  <si>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</si>
  <si>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</si>
  <si>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</si>
  <si>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</si>
  <si>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</si>
  <si>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</si>
  <si>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</si>
  <si>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</si>
  <si>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</si>
  <si>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</si>
  <si>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</si>
  <si>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</si>
  <si>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</si>
  <si>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</si>
  <si>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</si>
  <si>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</si>
  <si>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</si>
  <si>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</si>
  <si>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</si>
  <si>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</si>
  <si>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</si>
  <si>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</si>
  <si>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</si>
  <si>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</si>
  <si>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</si>
  <si>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</si>
  <si>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</si>
  <si>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</si>
  <si>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</si>
  <si>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</si>
  <si>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</si>
  <si>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</si>
  <si>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</si>
  <si>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</si>
  <si>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</si>
  <si>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</si>
  <si>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</si>
  <si>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</si>
  <si>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</si>
  <si>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</si>
  <si>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</si>
  <si>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</si>
  <si>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</si>
  <si>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</si>
  <si>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</si>
  <si>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</si>
  <si>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</si>
  <si>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</si>
  <si>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</si>
  <si>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</si>
  <si>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</si>
  <si>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</si>
  <si>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</si>
  <si>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</si>
  <si>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</si>
  <si>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</si>
  <si>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</si>
  <si>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</si>
  <si>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</si>
  <si>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</si>
  <si>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</si>
  <si>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</si>
  <si>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</si>
  <si>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</si>
  <si>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</si>
  <si>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</si>
  <si>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</si>
  <si>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</si>
  <si>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</si>
  <si>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</si>
  <si>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</si>
  <si>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</si>
  <si>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</si>
  <si>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</si>
  <si>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</si>
  <si>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</si>
  <si>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</si>
  <si>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</si>
  <si>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</si>
  <si>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</si>
  <si>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</si>
  <si>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</si>
  <si>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</si>
  <si>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</si>
  <si>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</si>
  <si>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</si>
  <si>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</si>
  <si>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</si>
  <si>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</si>
  <si>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</si>
  <si>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</si>
  <si>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</si>
  <si>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</si>
  <si>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</si>
  <si>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</si>
  <si>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</si>
  <si>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</si>
  <si>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</si>
  <si>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</si>
  <si>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</si>
  <si>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</si>
  <si>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</si>
  <si>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</si>
  <si>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</si>
  <si>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</si>
  <si>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</si>
  <si>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</si>
  <si>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</si>
  <si>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</si>
  <si>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</si>
  <si>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</si>
  <si>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</si>
  <si>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</si>
  <si>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</si>
  <si>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</si>
  <si>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</si>
  <si>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</si>
  <si>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</si>
  <si>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</si>
  <si>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</si>
  <si>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</si>
  <si>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</si>
  <si>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</si>
  <si>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</si>
  <si>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</si>
  <si>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</si>
  <si>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</si>
  <si>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</si>
  <si>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</si>
  <si>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</si>
  <si>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</si>
  <si>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</si>
  <si>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</si>
  <si>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</si>
  <si>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</si>
  <si>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</si>
  <si>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</si>
  <si>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</si>
  <si>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</si>
  <si>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</si>
  <si>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</si>
  <si>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</si>
  <si>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</si>
  <si>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</si>
  <si>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</si>
  <si>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</si>
  <si>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</si>
  <si>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</si>
  <si>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</si>
  <si>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</si>
  <si>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</si>
  <si>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</si>
  <si>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</si>
  <si>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</si>
  <si>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</si>
  <si>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</si>
  <si>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</si>
  <si>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</si>
  <si>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</si>
  <si>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</si>
  <si>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</si>
  <si>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</si>
  <si>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</si>
  <si>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</si>
  <si>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</si>
  <si>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</si>
  <si>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</si>
  <si>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</si>
  <si>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</si>
  <si>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</si>
  <si>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</si>
  <si>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</si>
  <si>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</si>
  <si>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</si>
  <si>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</si>
  <si>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</si>
  <si>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</si>
  <si>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</si>
  <si>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</si>
  <si>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</si>
  <si>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</si>
  <si>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</si>
  <si>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</si>
  <si>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</si>
  <si>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</si>
  <si>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</si>
  <si>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</si>
  <si>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</si>
  <si>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</si>
  <si>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</si>
  <si>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</si>
  <si>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</si>
  <si>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</si>
  <si>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</si>
  <si>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</si>
  <si>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</si>
  <si>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</si>
  <si>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</si>
  <si>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</si>
  <si>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</si>
  <si>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</si>
  <si>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</si>
  <si>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</si>
  <si>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</si>
  <si>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</si>
  <si>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</si>
  <si>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</si>
  <si>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</si>
  <si>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</si>
  <si>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</si>
  <si>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</si>
  <si>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</si>
  <si>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</si>
  <si>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</si>
  <si>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</si>
  <si>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</si>
  <si>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</si>
  <si>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</si>
  <si>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</si>
  <si>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</si>
  <si>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</si>
  <si>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</si>
  <si>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</si>
  <si>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</si>
  <si>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</si>
  <si>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</si>
  <si>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</si>
  <si>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</si>
  <si>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</si>
  <si>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</si>
  <si>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</si>
  <si>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</si>
  <si>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</si>
  <si>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</si>
  <si>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</si>
  <si>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</si>
  <si>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</si>
  <si>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</si>
  <si>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</si>
  <si>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</si>
  <si>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</si>
  <si>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</si>
  <si>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</si>
  <si>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</si>
  <si>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</si>
  <si>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</si>
  <si>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</si>
  <si>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</si>
  <si>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</si>
  <si>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</si>
  <si>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</si>
  <si>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</si>
  <si>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</si>
  <si>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</si>
  <si>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</si>
  <si>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</si>
  <si>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</si>
  <si>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</si>
  <si>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</si>
  <si>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</si>
  <si>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</si>
  <si>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</si>
  <si>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</si>
  <si>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</si>
  <si>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</si>
  <si>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</si>
  <si>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</si>
  <si>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</si>
  <si>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</si>
  <si>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</si>
  <si>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</si>
  <si>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</si>
  <si>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</si>
  <si>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</si>
  <si>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</si>
  <si>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</si>
  <si>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</si>
  <si>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</si>
  <si>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</si>
  <si>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</si>
  <si>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</si>
  <si>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</si>
  <si>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</si>
  <si>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</si>
  <si>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</si>
  <si>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</si>
  <si>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</si>
  <si>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</si>
  <si>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</si>
  <si>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</si>
  <si>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</si>
  <si>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</si>
  <si>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</si>
  <si>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</si>
  <si>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</si>
  <si>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</si>
  <si>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</si>
  <si>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</si>
  <si>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</si>
  <si>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</si>
  <si>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</si>
  <si>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</si>
  <si>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</si>
  <si>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</si>
  <si>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</si>
  <si>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</si>
  <si>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</si>
  <si>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</si>
  <si>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</si>
  <si>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</si>
  <si>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</si>
  <si>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</si>
  <si>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</si>
  <si>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</si>
  <si>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</si>
  <si>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</si>
  <si>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</si>
  <si>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</si>
  <si>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</si>
  <si>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</si>
  <si>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</si>
  <si>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</si>
  <si>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</si>
  <si>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</si>
  <si>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</si>
  <si>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</si>
  <si>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</si>
  <si>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</si>
  <si>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</si>
  <si>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</si>
  <si>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</si>
  <si>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</si>
  <si>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</si>
  <si>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</si>
  <si>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</si>
  <si>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</si>
  <si>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</si>
  <si>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</si>
  <si>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</si>
  <si>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</si>
  <si>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</si>
  <si>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</si>
  <si>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</si>
  <si>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</si>
  <si>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</si>
  <si>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</si>
  <si>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</si>
  <si>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</si>
  <si>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</si>
  <si>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</si>
  <si>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</si>
  <si>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</si>
  <si>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</si>
  <si>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</si>
  <si>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</si>
  <si>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</si>
  <si>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</si>
  <si>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</si>
  <si>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</si>
  <si>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</si>
  <si>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</si>
  <si>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</si>
  <si>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</si>
  <si>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</si>
  <si>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</si>
  <si>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</si>
  <si>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</si>
  <si>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</si>
  <si>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</si>
  <si>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</si>
  <si>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</si>
  <si>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</si>
  <si>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</si>
  <si>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</si>
  <si>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</si>
  <si>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</si>
  <si>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</si>
  <si>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</si>
  <si>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</si>
  <si>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</si>
  <si>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</si>
  <si>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</si>
  <si>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</si>
  <si>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</si>
  <si>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</si>
  <si>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</si>
  <si>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</si>
  <si>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</si>
  <si>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</si>
  <si>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</si>
  <si>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</si>
  <si>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</si>
  <si>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</si>
  <si>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</si>
  <si>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</si>
  <si>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</si>
  <si>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</si>
  <si>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</si>
  <si>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</si>
  <si>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</si>
  <si>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</si>
  <si>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</si>
  <si>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</si>
  <si>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</si>
  <si>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</si>
  <si>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</si>
  <si>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</si>
  <si>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</si>
  <si>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</si>
  <si>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</si>
  <si>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</si>
  <si>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</si>
  <si>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</si>
  <si>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</si>
  <si>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</si>
  <si>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</si>
  <si>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</si>
  <si>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</si>
  <si>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</si>
  <si>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</si>
  <si>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</si>
  <si>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</si>
  <si>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</si>
  <si>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</si>
  <si>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</si>
  <si>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</si>
  <si>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</si>
  <si>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</si>
  <si>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</si>
  <si>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</si>
  <si>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</si>
  <si>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</si>
  <si>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</si>
  <si>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</si>
  <si>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</si>
  <si>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</si>
  <si>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</si>
  <si>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</si>
  <si>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</si>
  <si>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</si>
  <si>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</si>
  <si>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</si>
  <si>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</si>
  <si>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</si>
  <si>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</si>
  <si>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</si>
  <si>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</si>
  <si>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</si>
  <si>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</si>
  <si>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</si>
  <si>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</si>
  <si>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</si>
  <si>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</si>
  <si>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</si>
  <si>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</si>
  <si>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</si>
  <si>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</si>
  <si>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</si>
  <si>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</si>
  <si>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</si>
  <si>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</si>
  <si>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</si>
  <si>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</si>
  <si>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</si>
  <si>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</si>
  <si>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</si>
  <si>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</si>
  <si>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</si>
  <si>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</si>
  <si>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</si>
  <si>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</si>
  <si>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</si>
  <si>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</si>
  <si>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</si>
  <si>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</si>
  <si>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</si>
  <si>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</si>
  <si>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</si>
  <si>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</si>
  <si>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</si>
  <si>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</si>
  <si>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</si>
  <si>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</si>
  <si>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</si>
  <si>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</si>
  <si>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</si>
  <si>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</si>
  <si>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</si>
  <si>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</si>
  <si>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</si>
  <si>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</si>
  <si>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</si>
  <si>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</si>
  <si>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</si>
  <si>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</si>
  <si>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</si>
  <si>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</si>
  <si>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</si>
  <si>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</si>
  <si>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</si>
  <si>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</si>
  <si>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</si>
  <si>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</si>
  <si>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</si>
  <si>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</si>
  <si>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</si>
  <si>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</si>
  <si>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</si>
  <si>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</si>
  <si>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</si>
  <si>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</si>
  <si>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</si>
  <si>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</si>
  <si>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</si>
  <si>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</si>
  <si>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</si>
  <si>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</si>
  <si>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</si>
  <si>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</si>
  <si>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</si>
  <si>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</si>
  <si>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</si>
  <si>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</si>
  <si>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</si>
  <si>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</si>
  <si>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</si>
  <si>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</si>
  <si>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</si>
  <si>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</si>
  <si>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</si>
  <si>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</si>
  <si>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</si>
  <si>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</si>
  <si>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</si>
  <si>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</si>
  <si>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</si>
  <si>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</si>
  <si>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</si>
  <si>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</si>
  <si>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</si>
  <si>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</si>
  <si>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</si>
  <si>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</si>
  <si>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</si>
  <si>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</si>
  <si>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</si>
  <si>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</si>
  <si>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</si>
  <si>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</si>
  <si>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</si>
  <si>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</si>
  <si>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</si>
  <si>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</si>
  <si>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</si>
  <si>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</si>
  <si>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</si>
  <si>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</si>
  <si>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</si>
  <si>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</si>
  <si>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</si>
  <si>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</si>
  <si>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</si>
  <si>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</si>
  <si>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</si>
  <si>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</si>
  <si>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</si>
  <si>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</si>
  <si>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</si>
  <si>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</si>
  <si>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</si>
  <si>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</si>
  <si>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</si>
  <si>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</si>
  <si>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</si>
  <si>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</si>
  <si>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</si>
  <si>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</si>
  <si>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</si>
  <si>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</si>
  <si>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</si>
  <si>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</si>
  <si>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</si>
  <si>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</si>
  <si>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</si>
  <si>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</si>
  <si>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</si>
  <si>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</si>
  <si>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</si>
  <si>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</si>
  <si>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</si>
  <si>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</si>
  <si>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</si>
  <si>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</si>
  <si>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</si>
  <si>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</si>
  <si>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</si>
  <si>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</si>
  <si>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</si>
  <si>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</si>
  <si>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</si>
  <si>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</si>
  <si>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</si>
  <si>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</si>
  <si>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</si>
  <si>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</si>
  <si>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</si>
  <si>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</si>
  <si>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</si>
  <si>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</si>
  <si>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</si>
  <si>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</si>
  <si>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</si>
  <si>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</si>
  <si>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</si>
  <si>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</si>
  <si>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</si>
  <si>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</si>
  <si>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</si>
  <si>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</si>
  <si>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</si>
  <si>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</si>
  <si>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</si>
  <si>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</si>
  <si>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</si>
  <si>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</si>
  <si>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</si>
  <si>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</si>
  <si>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</si>
  <si>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</si>
  <si>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</si>
  <si>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</si>
  <si>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</si>
  <si>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</si>
  <si>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</si>
  <si>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</si>
  <si>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</si>
  <si>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</si>
  <si>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</si>
  <si>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</si>
  <si>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</si>
  <si>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</si>
  <si>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</si>
  <si>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</si>
  <si>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</si>
  <si>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</si>
  <si>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</si>
  <si>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</si>
  <si>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</si>
  <si>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</si>
  <si>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</si>
  <si>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</si>
  <si>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</si>
  <si>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</si>
  <si>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</si>
  <si>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</si>
  <si>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</si>
  <si>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</si>
  <si>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</si>
  <si>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</si>
  <si>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</si>
  <si>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</si>
  <si>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</si>
  <si>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</si>
  <si>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</si>
  <si>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</si>
  <si>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</si>
  <si>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</si>
  <si>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</si>
  <si>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</si>
  <si>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</si>
  <si>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</si>
  <si>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</si>
  <si>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</si>
  <si>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</si>
  <si>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</si>
  <si>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</si>
  <si>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</si>
  <si>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</si>
  <si>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</si>
  <si>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</si>
  <si>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</si>
  <si>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</si>
  <si>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</si>
  <si>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</si>
  <si>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</si>
  <si>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</si>
  <si>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</si>
  <si>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</si>
  <si>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</si>
  <si>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</si>
  <si>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</si>
  <si>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</si>
  <si>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</si>
  <si>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</si>
  <si>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</si>
  <si>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</si>
  <si>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</si>
  <si>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</si>
  <si>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</si>
  <si>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</si>
  <si>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</si>
  <si>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</si>
  <si>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</si>
  <si>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</si>
  <si>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</si>
  <si>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</si>
  <si>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</si>
  <si>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</si>
  <si>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</si>
  <si>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</si>
  <si>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</si>
  <si>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</si>
  <si>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</si>
  <si>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</si>
  <si>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</si>
  <si>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</si>
  <si>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</si>
  <si>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</si>
  <si>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</si>
  <si>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</si>
  <si>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</si>
  <si>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</si>
  <si>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</si>
  <si>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</si>
  <si>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</si>
  <si>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</si>
  <si>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</si>
  <si>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</si>
  <si>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</si>
  <si>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</si>
  <si>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</si>
  <si>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</si>
  <si>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</si>
  <si>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</si>
  <si>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</si>
  <si>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</si>
  <si>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</si>
  <si>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</si>
  <si>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</si>
  <si>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</si>
  <si>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</si>
  <si>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</si>
  <si>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</si>
  <si>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</si>
  <si>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</si>
  <si>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</si>
  <si>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</si>
  <si>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</si>
  <si>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</si>
  <si>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</si>
  <si>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</si>
  <si>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</si>
  <si>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</si>
  <si>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</si>
  <si>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</si>
  <si>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</si>
  <si>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</si>
  <si>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</si>
  <si>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</si>
  <si>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</si>
  <si>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</si>
  <si>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</si>
  <si>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</si>
  <si>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</si>
  <si>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</si>
  <si>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</si>
  <si>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</si>
  <si>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</si>
  <si>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</si>
  <si>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</si>
  <si>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</si>
  <si>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</si>
  <si>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</si>
  <si>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</si>
  <si>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</si>
  <si>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</si>
  <si>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</si>
  <si>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</si>
  <si>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</si>
  <si>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</si>
  <si>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</si>
  <si>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</si>
  <si>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</si>
  <si>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</si>
  <si>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</si>
  <si>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</si>
  <si>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</si>
  <si>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</si>
  <si>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</si>
  <si>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</si>
  <si>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</si>
  <si>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</si>
  <si>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</si>
  <si>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</si>
  <si>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</si>
  <si>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</si>
  <si>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</si>
  <si>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</si>
  <si>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</si>
  <si>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</si>
  <si>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</si>
  <si>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</si>
  <si>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</si>
  <si>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</si>
  <si>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</si>
  <si>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</si>
  <si>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</si>
  <si>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</si>
  <si>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</si>
  <si>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</si>
  <si>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</si>
  <si>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</si>
  <si>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</si>
  <si>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</si>
  <si>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</si>
  <si>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</si>
  <si>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</si>
  <si>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</si>
  <si>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</si>
  <si>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</si>
  <si>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</si>
  <si>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</si>
  <si>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</si>
  <si>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</si>
  <si>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</si>
  <si>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</si>
  <si>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</si>
  <si>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</si>
  <si>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</si>
  <si>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</si>
  <si>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</si>
  <si>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</si>
  <si>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</si>
  <si>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</si>
  <si>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</si>
  <si>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</si>
  <si>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</si>
  <si>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</si>
  <si>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</si>
  <si>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</si>
  <si>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</si>
  <si>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</si>
  <si>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</si>
  <si>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</si>
  <si>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</si>
  <si>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</si>
  <si>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</si>
  <si>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</si>
  <si>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</si>
  <si>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</si>
  <si>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</si>
  <si>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</si>
  <si>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</si>
  <si>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</si>
  <si>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</si>
  <si>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</si>
  <si>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</si>
  <si>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</si>
  <si>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</si>
  <si>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</si>
  <si>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</si>
  <si>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</si>
  <si>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</si>
  <si>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</si>
  <si>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</si>
  <si>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</si>
  <si>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</si>
  <si>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</si>
  <si>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</si>
  <si>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</si>
  <si>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</si>
  <si>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</si>
  <si>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</si>
  <si>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</si>
  <si>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</si>
  <si>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</si>
  <si>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</si>
  <si>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</si>
  <si>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</si>
  <si>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</si>
  <si>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</si>
  <si>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</si>
  <si>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</si>
  <si>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</si>
  <si>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</si>
  <si>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</si>
  <si>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</si>
  <si>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</si>
  <si>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</si>
  <si>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</si>
  <si>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</si>
  <si>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</si>
  <si>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</si>
  <si>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</si>
  <si>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</si>
  <si>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</si>
  <si>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</si>
  <si>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</si>
  <si>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</si>
  <si>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</si>
  <si>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</si>
  <si>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</si>
  <si>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</si>
  <si>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</si>
  <si>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</si>
  <si>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</si>
  <si>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</si>
  <si>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</si>
  <si>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</si>
  <si>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</si>
  <si>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</si>
  <si>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</si>
  <si>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</si>
  <si>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</si>
  <si>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</si>
  <si>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</si>
  <si>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</si>
  <si>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</si>
  <si>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</si>
  <si>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</si>
  <si>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</si>
  <si>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</si>
  <si>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</si>
  <si>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</si>
  <si>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</si>
  <si>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</si>
  <si>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</si>
  <si>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</si>
  <si>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</si>
  <si>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</si>
  <si>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</si>
  <si>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</si>
  <si>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</si>
  <si>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</si>
  <si>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</si>
  <si>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</si>
  <si>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</si>
  <si>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</si>
  <si>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</si>
  <si>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</si>
  <si>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</si>
  <si>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</si>
  <si>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</si>
  <si>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</si>
  <si>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</si>
  <si>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</si>
  <si>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</si>
  <si>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</si>
  <si>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</si>
  <si>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</si>
  <si>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</si>
  <si>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</si>
  <si>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</si>
  <si>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</si>
  <si>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</si>
  <si>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</si>
  <si>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</si>
  <si>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</si>
  <si>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</si>
  <si>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</si>
  <si>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</si>
  <si>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</si>
  <si>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</si>
  <si>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</si>
  <si>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</si>
  <si>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</si>
  <si>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</si>
  <si>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</si>
  <si>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</si>
  <si>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</si>
  <si>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</si>
  <si>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</si>
  <si>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</si>
  <si>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</si>
  <si>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</si>
  <si>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</si>
  <si>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</si>
  <si>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</si>
  <si>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</si>
  <si>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</si>
  <si>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</si>
  <si>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</si>
  <si>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</si>
  <si>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</si>
  <si>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</si>
  <si>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</si>
  <si>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</si>
  <si>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</si>
  <si>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</si>
  <si>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</si>
  <si>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</si>
  <si>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</si>
  <si>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</si>
  <si>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</si>
  <si>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</si>
  <si>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</si>
  <si>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</si>
  <si>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</si>
  <si>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</si>
  <si>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</si>
  <si>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</si>
  <si>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</si>
  <si>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</si>
  <si>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</si>
  <si>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</si>
  <si>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</si>
  <si>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</si>
  <si>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</si>
  <si>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</si>
  <si>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</si>
  <si>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</si>
  <si>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</si>
  <si>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</si>
  <si>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</si>
  <si>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</si>
  <si>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</si>
  <si>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</si>
  <si>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</si>
  <si>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</si>
  <si>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</si>
  <si>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</si>
  <si>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</si>
  <si>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</si>
  <si>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</si>
  <si>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</si>
  <si>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</si>
  <si>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</si>
  <si>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</si>
  <si>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</si>
  <si>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</si>
  <si>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</si>
  <si>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</si>
  <si>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</si>
  <si>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</si>
  <si>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</si>
  <si>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</si>
  <si>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</si>
  <si>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</si>
  <si>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</si>
  <si>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</si>
  <si>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</si>
  <si>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</si>
  <si>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</si>
  <si>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</si>
  <si>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</si>
  <si>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</si>
  <si>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</si>
  <si>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</si>
  <si>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</si>
  <si>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</si>
  <si>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</si>
  <si>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</si>
  <si>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</si>
  <si>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</si>
  <si>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</si>
  <si>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</si>
  <si>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</si>
  <si>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</si>
  <si>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</si>
  <si>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</si>
  <si>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</si>
  <si>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</si>
  <si>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</si>
  <si>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</si>
  <si>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</si>
  <si>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</si>
  <si>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</si>
  <si>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</si>
  <si>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</si>
  <si>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</si>
  <si>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</si>
  <si>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</si>
  <si>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</si>
  <si>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</si>
  <si>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</si>
  <si>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</si>
  <si>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</si>
  <si>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</si>
  <si>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</si>
  <si>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</si>
  <si>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</si>
  <si>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</si>
  <si>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</si>
  <si>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</si>
  <si>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</si>
  <si>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</si>
  <si>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</si>
  <si>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</si>
  <si>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</si>
  <si>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</si>
  <si>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</si>
  <si>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</si>
  <si>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</si>
  <si>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</si>
  <si>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</si>
  <si>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</si>
  <si>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</si>
  <si>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</si>
  <si>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</si>
  <si>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</si>
  <si>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</si>
  <si>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</si>
  <si>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</si>
  <si>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</si>
  <si>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</si>
  <si>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</si>
  <si>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</si>
  <si>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</si>
  <si>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</si>
  <si>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</si>
  <si>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</si>
  <si>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</si>
  <si>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</si>
  <si>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</si>
  <si>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</si>
  <si>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</si>
  <si>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</si>
  <si>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</si>
  <si>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</si>
  <si>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</si>
  <si>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</si>
  <si>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</si>
  <si>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</si>
  <si>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</si>
  <si>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</si>
  <si>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</si>
  <si>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</si>
  <si>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</si>
  <si>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</si>
  <si>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</si>
  <si>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</si>
  <si>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</si>
  <si>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</si>
  <si>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</si>
  <si>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</si>
  <si>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</si>
  <si>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</si>
  <si>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</si>
  <si>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</si>
  <si>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</si>
  <si>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</si>
  <si>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</si>
  <si>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</si>
  <si>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</si>
  <si>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</si>
  <si>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</si>
  <si>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</si>
  <si>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</si>
  <si>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</si>
  <si>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</si>
  <si>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</si>
  <si>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</si>
  <si>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</si>
  <si>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</si>
  <si>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</si>
  <si>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</si>
  <si>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</si>
  <si>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</si>
  <si>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</si>
  <si>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</si>
  <si>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</si>
  <si>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</si>
  <si>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</si>
  <si>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</si>
  <si>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</si>
  <si>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</si>
  <si>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</si>
  <si>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</si>
  <si>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</si>
  <si>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</si>
  <si>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</si>
  <si>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</si>
  <si>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</si>
  <si>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</si>
  <si>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</si>
  <si>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</si>
  <si>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</si>
  <si>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</si>
  <si>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</si>
  <si>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</si>
  <si>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</si>
  <si>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</si>
  <si>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</si>
  <si>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</si>
  <si>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</si>
  <si>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</si>
  <si>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</si>
  <si>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</si>
  <si>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</si>
  <si>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</si>
  <si>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</si>
  <si>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</si>
  <si>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</si>
  <si>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</si>
  <si>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</si>
  <si>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</si>
  <si>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</si>
  <si>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</si>
  <si>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</si>
  <si>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</si>
  <si>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</si>
  <si>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</si>
  <si>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</si>
  <si>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</si>
  <si>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</si>
  <si>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</si>
  <si>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</si>
  <si>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</si>
  <si>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</si>
  <si>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</si>
  <si>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</si>
  <si>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</si>
  <si>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</si>
  <si>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</si>
  <si>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</si>
  <si>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</si>
  <si>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</si>
  <si>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</si>
  <si>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</si>
  <si>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</si>
  <si>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</si>
  <si>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</si>
  <si>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</si>
  <si>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</si>
  <si>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</si>
  <si>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</si>
  <si>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</si>
  <si>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</si>
  <si>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</si>
  <si>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</si>
  <si>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</si>
  <si>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</si>
  <si>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</si>
  <si>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</si>
  <si>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</si>
  <si>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</si>
  <si>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</si>
  <si>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</si>
  <si>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</si>
  <si>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</si>
  <si>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</si>
  <si>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</si>
  <si>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</si>
  <si>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</si>
  <si>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</si>
  <si>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</si>
  <si>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</si>
  <si>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</si>
  <si>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</si>
  <si>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</si>
  <si>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</si>
  <si>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</si>
  <si>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</si>
  <si>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</si>
  <si>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</si>
  <si>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</si>
  <si>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</si>
  <si>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</si>
  <si>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</si>
  <si>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</si>
  <si>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</si>
  <si>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</si>
  <si>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</si>
  <si>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</si>
  <si>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</si>
  <si>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</si>
  <si>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</si>
  <si>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</si>
  <si>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</si>
  <si>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</si>
  <si>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</si>
  <si>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</si>
  <si>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</si>
  <si>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</si>
  <si>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</si>
  <si>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</si>
  <si>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</si>
  <si>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</si>
  <si>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</si>
  <si>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</si>
  <si>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</si>
  <si>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</si>
  <si>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</si>
  <si>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</si>
  <si>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</si>
  <si>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</si>
  <si>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</si>
  <si>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</si>
  <si>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</si>
  <si>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</si>
  <si>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</si>
  <si>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</si>
  <si>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</si>
  <si>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</si>
  <si>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</si>
  <si>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</si>
  <si>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</si>
  <si>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</si>
  <si>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</si>
  <si>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</si>
  <si>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</si>
  <si>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</si>
  <si>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</si>
  <si>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</si>
  <si>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</si>
  <si>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</si>
  <si>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</si>
  <si>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</si>
  <si>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</si>
  <si>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</si>
  <si>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</si>
  <si>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</si>
  <si>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</si>
  <si>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</si>
  <si>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</si>
  <si>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</si>
  <si>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</si>
  <si>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</si>
  <si>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</si>
  <si>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</si>
  <si>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</si>
  <si>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</si>
  <si>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</si>
  <si>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</si>
  <si>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</si>
  <si>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</si>
  <si>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</si>
  <si>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</si>
  <si>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</si>
  <si>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</si>
  <si>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</si>
  <si>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</si>
  <si>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</si>
  <si>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</si>
  <si>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</si>
  <si>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</si>
  <si>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</si>
  <si>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</si>
  <si>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</si>
  <si>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</si>
  <si>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</si>
  <si>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</si>
  <si>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</si>
  <si>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</si>
  <si>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</si>
  <si>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</si>
  <si>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</si>
  <si>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</si>
  <si>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</si>
  <si>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</si>
  <si>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</si>
  <si>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</si>
  <si>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</si>
  <si>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</si>
  <si>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</si>
  <si>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</si>
  <si>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</si>
  <si>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</si>
  <si>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</si>
  <si>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</si>
  <si>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</si>
  <si>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</si>
  <si>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</si>
  <si>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</si>
  <si>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</si>
  <si>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</si>
  <si>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</si>
  <si>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</si>
  <si>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</si>
  <si>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</si>
  <si>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</si>
  <si>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</si>
  <si>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</si>
  <si>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</si>
  <si>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</si>
  <si>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</si>
  <si>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</si>
  <si>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</si>
  <si>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</si>
  <si>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</si>
  <si>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</si>
  <si>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</si>
  <si>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</si>
  <si>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</si>
  <si>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</si>
  <si>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</si>
  <si>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</si>
  <si>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</si>
  <si>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</si>
  <si>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</si>
  <si>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</si>
  <si>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</si>
  <si>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</si>
  <si>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</si>
  <si>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</si>
  <si>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</si>
  <si>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</si>
  <si>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</si>
  <si>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</si>
  <si>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</si>
  <si>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</si>
  <si>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</si>
  <si>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</si>
  <si>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</si>
  <si>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</si>
  <si>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</si>
  <si>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</si>
  <si>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</si>
  <si>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</si>
  <si>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</si>
  <si>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</si>
  <si>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</si>
  <si>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</si>
  <si>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</si>
  <si>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</si>
  <si>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</si>
  <si>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</si>
  <si>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</si>
  <si>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</si>
  <si>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</si>
  <si>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</si>
  <si>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</si>
  <si>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</si>
  <si>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</si>
  <si>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</si>
  <si>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</si>
  <si>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</si>
  <si>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</si>
  <si>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</si>
  <si>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</si>
  <si>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</si>
  <si>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</si>
  <si>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</si>
  <si>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</si>
  <si>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</si>
  <si>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</si>
  <si>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</si>
  <si>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</si>
  <si>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</si>
  <si>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</si>
  <si>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</si>
  <si>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</si>
  <si>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</si>
  <si>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</si>
  <si>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</si>
  <si>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</si>
  <si>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</si>
  <si>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</si>
  <si>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</si>
  <si>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</si>
  <si>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</si>
  <si>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</si>
  <si>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</si>
  <si>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</si>
  <si>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</si>
  <si>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</si>
  <si>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</si>
  <si>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</si>
  <si>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</si>
  <si>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</si>
  <si>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</si>
  <si>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</si>
  <si>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</si>
  <si>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</si>
  <si>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</si>
  <si>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</si>
  <si>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</si>
  <si>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</si>
  <si>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</si>
  <si>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</si>
  <si>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</si>
  <si>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</si>
  <si>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</si>
  <si>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</si>
  <si>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</si>
  <si>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</si>
  <si>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</si>
  <si>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</si>
  <si>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</si>
  <si>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</si>
  <si>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</si>
  <si>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</si>
  <si>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</si>
  <si>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</si>
  <si>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</si>
  <si>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</si>
  <si>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</si>
  <si>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</si>
  <si>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</si>
  <si>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</si>
  <si>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</si>
  <si>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</si>
  <si>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</si>
  <si>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</si>
  <si>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</si>
  <si>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</si>
  <si>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</si>
  <si>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</si>
  <si>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</si>
  <si>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</si>
  <si>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</si>
  <si>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</si>
  <si>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</si>
  <si>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</si>
  <si>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</si>
  <si>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</si>
  <si>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</si>
  <si>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</si>
  <si>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</si>
  <si>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</si>
  <si>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</si>
  <si>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</si>
  <si>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</si>
  <si>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</si>
  <si>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</si>
  <si>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</si>
  <si>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</si>
  <si>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</si>
  <si>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</si>
  <si>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</si>
  <si>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</si>
  <si>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</si>
  <si>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</si>
  <si>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</si>
  <si>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</si>
  <si>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</si>
  <si>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</si>
  <si>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</si>
  <si>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</si>
  <si>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</si>
  <si>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</si>
  <si>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</si>
  <si>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</si>
  <si>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</si>
  <si>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</si>
  <si>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</si>
  <si>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</si>
  <si>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</si>
  <si>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</si>
  <si>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</si>
  <si>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</si>
  <si>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</si>
  <si>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</si>
  <si>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</si>
  <si>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</si>
  <si>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</si>
  <si>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</si>
  <si>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</si>
  <si>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</si>
  <si>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</si>
  <si>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</si>
  <si>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</si>
  <si>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</si>
  <si>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</si>
  <si>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</si>
  <si>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</si>
  <si>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</si>
  <si>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</si>
  <si>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</si>
  <si>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</si>
  <si>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</si>
  <si>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</si>
  <si>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</si>
  <si>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</si>
  <si>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</si>
  <si>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</si>
  <si>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</si>
  <si>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</si>
  <si>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</si>
  <si>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</si>
  <si>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</si>
  <si>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</si>
  <si>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</si>
  <si>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</si>
  <si>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</si>
  <si>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</si>
  <si>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</si>
  <si>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</si>
  <si>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</si>
  <si>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</si>
  <si>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</si>
  <si>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</si>
  <si>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</si>
  <si>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</si>
  <si>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</si>
  <si>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</si>
  <si>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</si>
  <si>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</si>
  <si>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</si>
  <si>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</si>
  <si>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</si>
  <si>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</si>
  <si>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</si>
  <si>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</si>
  <si>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</si>
  <si>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</si>
  <si>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</si>
  <si>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</si>
  <si>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</si>
  <si>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</si>
  <si>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</si>
  <si>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</si>
  <si>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</si>
  <si>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</si>
  <si>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</si>
  <si>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</si>
  <si>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</si>
  <si>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</si>
  <si>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</si>
  <si>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</si>
  <si>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</si>
  <si>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</si>
  <si>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</si>
  <si>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</si>
  <si>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</si>
  <si>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</si>
  <si>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</si>
  <si>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</si>
  <si>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</si>
  <si>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</si>
  <si>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</si>
  <si>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</si>
  <si>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</si>
  <si>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</si>
  <si>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</si>
  <si>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</si>
  <si>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</si>
  <si>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</si>
  <si>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</si>
  <si>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</si>
  <si>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</si>
  <si>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</si>
  <si>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</si>
  <si>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</si>
  <si>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</si>
  <si>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</si>
  <si>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</si>
  <si>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</si>
  <si>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</si>
  <si>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</si>
  <si>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</si>
  <si>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</si>
  <si>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</si>
  <si>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</si>
  <si>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</si>
  <si>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</si>
  <si>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</si>
  <si>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</si>
  <si>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</si>
  <si>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</si>
  <si>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</si>
  <si>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</si>
  <si>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</si>
  <si>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</si>
  <si>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</si>
  <si>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</si>
  <si>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</si>
  <si>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</si>
  <si>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</si>
  <si>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</si>
  <si>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</si>
  <si>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</si>
  <si>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</si>
  <si>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</si>
  <si>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</si>
  <si>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</si>
  <si>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</si>
  <si>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</si>
  <si>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</si>
  <si>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</si>
  <si>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</si>
  <si>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</si>
  <si>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</si>
  <si>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</si>
  <si>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</si>
  <si>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</si>
  <si>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</si>
  <si>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</si>
  <si>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</si>
  <si>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</si>
  <si>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</si>
  <si>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</si>
  <si>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</si>
  <si>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</si>
  <si>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</si>
  <si>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</si>
  <si>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</si>
  <si>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</si>
  <si>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</si>
  <si>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</si>
  <si>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</si>
  <si>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</si>
  <si>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</si>
  <si>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</si>
  <si>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</si>
  <si>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</si>
  <si>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</si>
  <si>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</si>
  <si>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</si>
  <si>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</si>
  <si>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</si>
  <si>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</si>
  <si>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</si>
  <si>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</si>
  <si>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</si>
  <si>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</si>
  <si>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</si>
  <si>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</si>
  <si>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</si>
  <si>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</si>
  <si>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</si>
  <si>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</si>
  <si>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</si>
  <si>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</si>
  <si>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</si>
  <si>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</si>
  <si>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</si>
  <si>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</si>
  <si>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</si>
  <si>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</si>
  <si>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</si>
  <si>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</si>
  <si>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</si>
  <si>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</si>
  <si>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</si>
  <si>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</si>
  <si>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</si>
  <si>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</si>
  <si>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</si>
  <si>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</si>
  <si>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</si>
  <si>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</si>
  <si>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</si>
  <si>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</si>
  <si>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</si>
  <si>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</si>
  <si>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</si>
  <si>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</si>
  <si>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</si>
  <si>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</si>
  <si>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</si>
  <si>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</si>
  <si>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</si>
  <si>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</si>
  <si>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</si>
  <si>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</si>
  <si>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</si>
  <si>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</si>
  <si>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</si>
  <si>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</si>
  <si>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</si>
  <si>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</si>
  <si>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</si>
  <si>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</si>
  <si>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</si>
  <si>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</si>
  <si>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</si>
  <si>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</si>
  <si>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</si>
  <si>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</si>
  <si>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</si>
  <si>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</si>
  <si>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</si>
  <si>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</si>
  <si>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</si>
  <si>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</si>
  <si>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</si>
  <si>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</si>
  <si>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</si>
  <si>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</si>
  <si>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</si>
  <si>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</si>
  <si>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</si>
  <si>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</si>
  <si>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</si>
  <si>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</si>
  <si>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</si>
  <si>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</si>
  <si>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</si>
  <si>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</si>
  <si>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</si>
  <si>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</si>
  <si>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</si>
  <si>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</si>
  <si>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</si>
  <si>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</si>
  <si>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</si>
  <si>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</si>
  <si>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</si>
  <si>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</si>
  <si>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</si>
  <si>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</si>
  <si>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</si>
  <si>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</si>
  <si>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</si>
  <si>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</si>
  <si>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</si>
  <si>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</si>
  <si>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</si>
  <si>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</si>
  <si>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</si>
  <si>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</si>
  <si>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</si>
  <si>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</si>
  <si>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</si>
  <si>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</si>
  <si>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</si>
  <si>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</si>
  <si>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</si>
  <si>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</si>
  <si>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</si>
  <si>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</si>
  <si>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</si>
  <si>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</si>
  <si>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</si>
  <si>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</si>
  <si>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</si>
  <si>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</si>
  <si>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</si>
  <si>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</si>
  <si>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</si>
  <si>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</si>
  <si>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</si>
  <si>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</si>
  <si>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</si>
  <si>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</si>
  <si>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</si>
  <si>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</si>
  <si>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</si>
  <si>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</si>
  <si>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</si>
  <si>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</si>
  <si>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</si>
  <si>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</si>
  <si>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</si>
  <si>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</si>
  <si>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</si>
  <si>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</si>
  <si>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</si>
  <si>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</si>
  <si>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</si>
  <si>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</si>
  <si>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</si>
  <si>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</si>
  <si>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</si>
  <si>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</si>
  <si>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</si>
  <si>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</si>
  <si>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</si>
  <si>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</si>
  <si>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</si>
  <si>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</si>
  <si>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</si>
  <si>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</si>
  <si>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</si>
  <si>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</si>
  <si>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</si>
  <si>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</si>
  <si>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</si>
  <si>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</si>
  <si>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</si>
  <si>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</si>
  <si>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</si>
  <si>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</si>
  <si>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</si>
  <si>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</si>
  <si>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</si>
  <si>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</si>
  <si>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</si>
  <si>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</si>
  <si>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</si>
  <si>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</si>
  <si>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</si>
  <si>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</si>
  <si>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</si>
  <si>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</si>
  <si>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</si>
  <si>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</si>
  <si>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</si>
  <si>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</si>
  <si>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</si>
  <si>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</si>
  <si>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</si>
  <si>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</si>
  <si>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</si>
  <si>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</si>
  <si>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</si>
  <si>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</si>
  <si>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</si>
  <si>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</si>
  <si>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</si>
  <si>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</si>
  <si>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</si>
  <si>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</si>
  <si>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</si>
  <si>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</si>
  <si>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</si>
  <si>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</si>
  <si>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</si>
  <si>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</si>
  <si>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</si>
  <si>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</si>
  <si>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</si>
  <si>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</si>
  <si>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</si>
  <si>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</si>
  <si>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</si>
  <si>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</si>
  <si>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</si>
  <si>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</si>
  <si>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</si>
  <si>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</si>
  <si>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</si>
  <si>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</si>
  <si>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</si>
  <si>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</si>
  <si>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</si>
  <si>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</si>
  <si>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</si>
  <si>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</si>
  <si>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</si>
  <si>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</si>
  <si>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</si>
  <si>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</si>
  <si>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</si>
  <si>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</si>
  <si>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</si>
  <si>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</si>
  <si>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</si>
  <si>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</si>
  <si>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</si>
  <si>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</si>
  <si>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</si>
  <si>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</si>
  <si>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</si>
  <si>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</si>
  <si>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</si>
  <si>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</si>
  <si>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</si>
  <si>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</si>
  <si>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</si>
  <si>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</si>
  <si>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</si>
  <si>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</si>
  <si>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</si>
  <si>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</si>
  <si>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</si>
  <si>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</si>
  <si>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</si>
  <si>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</si>
  <si>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</si>
  <si>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</si>
  <si>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</si>
  <si>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</si>
  <si>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</si>
  <si>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</si>
  <si>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</si>
  <si>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</si>
  <si>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</si>
  <si>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</si>
  <si>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</si>
  <si>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</si>
  <si>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</si>
  <si>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</si>
  <si>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</si>
  <si>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</si>
  <si>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</si>
  <si>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</si>
  <si>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</si>
  <si>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</si>
  <si>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</si>
  <si>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</si>
  <si>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</si>
  <si>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</si>
  <si>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</si>
  <si>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</si>
  <si>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</si>
  <si>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</si>
  <si>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</si>
  <si>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</si>
  <si>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</si>
  <si>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</si>
  <si>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</si>
  <si>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</si>
  <si>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</si>
  <si>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</si>
  <si>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</si>
  <si>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</si>
  <si>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</si>
  <si>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</si>
  <si>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</si>
  <si>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</si>
  <si>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</si>
  <si>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</si>
  <si>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</si>
  <si>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</si>
  <si>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</si>
  <si>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</si>
  <si>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</si>
  <si>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</si>
  <si>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</si>
  <si>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</si>
  <si>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</si>
  <si>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</si>
  <si>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</si>
  <si>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</si>
  <si>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</si>
  <si>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</si>
  <si>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</si>
  <si>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</si>
  <si>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</si>
  <si>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</si>
  <si>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</si>
  <si>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</si>
  <si>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</si>
  <si>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</si>
  <si>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</si>
  <si>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</si>
  <si>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</si>
  <si>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</si>
  <si>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</si>
  <si>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</si>
  <si>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</si>
  <si>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</si>
  <si>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</si>
  <si>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</si>
  <si>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</si>
  <si>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</si>
  <si>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</si>
  <si>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</si>
  <si>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</si>
  <si>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</si>
  <si>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</si>
  <si>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</si>
  <si>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</si>
  <si>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</si>
  <si>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</si>
  <si>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</si>
  <si>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</si>
  <si>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</si>
  <si>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</si>
  <si>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</si>
  <si>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</si>
  <si>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</si>
  <si>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</si>
  <si>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</si>
  <si>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</si>
  <si>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</si>
  <si>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</si>
  <si>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</si>
  <si>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</si>
  <si>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</si>
  <si>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</si>
  <si>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</si>
  <si>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</si>
  <si>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</si>
  <si>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</si>
  <si>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</si>
  <si>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</si>
  <si>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</si>
  <si>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</si>
  <si>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</si>
  <si>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</si>
  <si>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</si>
  <si>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</si>
  <si>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</si>
  <si>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</si>
  <si>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</si>
  <si>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</si>
  <si>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</si>
  <si>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</si>
  <si>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</si>
  <si>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</si>
  <si>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</si>
  <si>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</si>
  <si>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</si>
  <si>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</si>
  <si>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</si>
  <si>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</si>
  <si>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</si>
  <si>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</si>
  <si>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</si>
  <si>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</si>
  <si>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</si>
  <si>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</si>
  <si>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</si>
  <si>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</si>
  <si>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</si>
  <si>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</si>
  <si>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</si>
  <si>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</si>
  <si>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</si>
  <si>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</si>
  <si>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</si>
  <si>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</si>
  <si>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</si>
  <si>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</si>
  <si>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</si>
  <si>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</si>
  <si>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</si>
  <si>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</si>
  <si>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</si>
  <si>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</si>
  <si>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</si>
  <si>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</si>
  <si>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</si>
  <si>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</si>
  <si>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</si>
  <si>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</si>
  <si>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</si>
  <si>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</si>
  <si>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</si>
  <si>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</si>
  <si>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</si>
  <si>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</si>
  <si>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</si>
  <si>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</si>
  <si>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</si>
  <si>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</si>
  <si>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</si>
  <si>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</si>
  <si>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</si>
  <si>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</si>
  <si>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</si>
  <si>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</si>
  <si>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</si>
  <si>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</si>
  <si>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</si>
  <si>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</si>
  <si>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</si>
  <si>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</si>
  <si>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</si>
  <si>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</si>
  <si>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</si>
  <si>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</si>
  <si>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</si>
  <si>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</si>
  <si>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</si>
  <si>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</si>
  <si>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</si>
  <si>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</si>
  <si>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</si>
  <si>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</si>
  <si>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</si>
  <si>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</si>
  <si>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</si>
  <si>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</si>
  <si>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</si>
  <si>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</si>
  <si>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</si>
  <si>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</si>
  <si>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</si>
  <si>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</si>
  <si>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</si>
  <si>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</si>
  <si>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</si>
  <si>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</si>
  <si>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</si>
  <si>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</si>
  <si>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</si>
  <si>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</si>
  <si>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</si>
  <si>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</si>
  <si>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</si>
  <si>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</si>
  <si>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</si>
  <si>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</si>
  <si>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</si>
  <si>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</si>
  <si>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</si>
  <si>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</si>
  <si>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</si>
  <si>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</si>
  <si>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</si>
  <si>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</si>
  <si>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</si>
  <si>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</si>
  <si>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</si>
  <si>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</si>
  <si>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</si>
  <si>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</si>
  <si>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</si>
  <si>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</si>
  <si>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</si>
  <si>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</si>
  <si>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</si>
  <si>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</si>
  <si>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</si>
  <si>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</si>
  <si>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</si>
  <si>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</si>
  <si>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</si>
  <si>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</si>
  <si>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</si>
  <si>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</si>
  <si>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</si>
  <si>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</si>
  <si>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</si>
  <si>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</si>
  <si>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</si>
  <si>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</si>
  <si>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</si>
  <si>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</si>
  <si>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</si>
  <si>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</si>
  <si>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</si>
  <si>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</si>
  <si>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</si>
  <si>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</si>
  <si>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</si>
  <si>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</si>
  <si>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</si>
  <si>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</si>
  <si>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</si>
  <si>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</si>
  <si>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</si>
  <si>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</si>
  <si>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</si>
  <si>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</si>
  <si>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</si>
  <si>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</si>
  <si>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</si>
  <si>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</si>
  <si>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</si>
  <si>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</si>
  <si>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</si>
  <si>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</si>
  <si>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</si>
  <si>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</si>
  <si>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</si>
  <si>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</si>
  <si>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</si>
  <si>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</si>
  <si>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</si>
  <si>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</si>
  <si>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</si>
  <si>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</si>
  <si>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</si>
  <si>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</si>
  <si>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</si>
  <si>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</si>
  <si>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</si>
  <si>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</si>
  <si>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</si>
  <si>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</si>
  <si>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</si>
  <si>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</si>
  <si>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</si>
  <si>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</si>
  <si>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</si>
  <si>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</si>
  <si>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</si>
  <si>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</si>
  <si>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</si>
  <si>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</si>
  <si>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</si>
  <si>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</si>
  <si>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</si>
  <si>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</si>
  <si>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</si>
  <si>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</si>
  <si>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</si>
  <si>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</si>
  <si>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</si>
  <si>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</si>
  <si>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</si>
  <si>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</si>
  <si>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</si>
  <si>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</si>
  <si>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</si>
  <si>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</si>
  <si>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</si>
  <si>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</si>
  <si>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</si>
  <si>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</si>
  <si>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</si>
  <si>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</si>
  <si>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</si>
  <si>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</si>
  <si>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</si>
  <si>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</si>
  <si>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</si>
  <si>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</si>
  <si>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</si>
  <si>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</si>
  <si>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</si>
  <si>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</si>
  <si>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</si>
  <si>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</si>
  <si>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</si>
  <si>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</si>
  <si>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</si>
  <si>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</si>
  <si>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</si>
  <si>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</si>
  <si>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</si>
  <si>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</si>
  <si>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</si>
  <si>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</si>
  <si>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</si>
  <si>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</si>
  <si>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</si>
  <si>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</si>
  <si>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</si>
  <si>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</si>
  <si>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</si>
  <si>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</si>
  <si>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</si>
  <si>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</si>
  <si>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</si>
  <si>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</si>
  <si>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</si>
  <si>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</si>
  <si>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</si>
  <si>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</si>
  <si>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</si>
  <si>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</si>
  <si>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</si>
  <si>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</si>
  <si>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</si>
  <si>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</si>
  <si>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</si>
  <si>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</si>
  <si>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</si>
  <si>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</si>
  <si>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</si>
  <si>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</si>
  <si>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</si>
  <si>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</si>
  <si>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</si>
  <si>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</si>
  <si>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</si>
  <si>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</si>
  <si>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</si>
  <si>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</si>
  <si>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</si>
  <si>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</si>
  <si>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</si>
  <si>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</si>
  <si>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</si>
  <si>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</si>
  <si>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</si>
  <si>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</si>
  <si>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</si>
  <si>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</si>
  <si>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</si>
  <si>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</si>
  <si>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</si>
  <si>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</si>
  <si>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</si>
  <si>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</si>
  <si>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</si>
  <si>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</si>
  <si>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</si>
  <si>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</si>
  <si>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</si>
  <si>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</si>
  <si>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</si>
  <si>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</si>
  <si>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</si>
  <si>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</si>
  <si>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</si>
  <si>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</si>
  <si>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</si>
  <si>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</si>
  <si>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</si>
  <si>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</si>
  <si>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</si>
  <si>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</si>
  <si>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</si>
  <si>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</si>
  <si>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</si>
  <si>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</si>
  <si>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</si>
  <si>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</si>
  <si>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</si>
  <si>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</si>
  <si>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</si>
  <si>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</si>
  <si>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</si>
  <si>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</si>
  <si>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</si>
  <si>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</si>
  <si>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</si>
  <si>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</si>
  <si>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</si>
  <si>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</si>
  <si>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</si>
  <si>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</si>
  <si>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</si>
  <si>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</si>
  <si>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</si>
  <si>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</si>
  <si>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</si>
  <si>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</si>
  <si>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</si>
  <si>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</si>
  <si>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</si>
  <si>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</si>
  <si>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</si>
  <si>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</si>
  <si>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</si>
  <si>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</si>
  <si>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</si>
  <si>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</si>
  <si>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</si>
  <si>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</si>
  <si>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</si>
  <si>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</si>
  <si>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</si>
  <si>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</si>
  <si>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</si>
  <si>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</si>
  <si>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</si>
  <si>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</si>
  <si>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</si>
  <si>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</si>
  <si>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</si>
  <si>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</si>
  <si>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</si>
  <si>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</si>
  <si>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</si>
  <si>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</si>
  <si>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</si>
  <si>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</si>
  <si>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</si>
  <si>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</si>
  <si>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</si>
  <si>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</si>
  <si>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</si>
  <si>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</si>
  <si>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</si>
  <si>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</si>
  <si>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</si>
  <si>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</si>
  <si>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</si>
  <si>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</si>
  <si>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</si>
  <si>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</si>
  <si>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</si>
  <si>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</si>
  <si>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</si>
  <si>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</si>
  <si>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</si>
  <si>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</si>
  <si>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</si>
  <si>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</si>
  <si>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</si>
  <si>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</si>
  <si>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</si>
  <si>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</si>
  <si>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</si>
  <si>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</si>
  <si>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</si>
  <si>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</si>
  <si>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</si>
  <si>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</si>
  <si>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</si>
  <si>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</si>
  <si>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</si>
  <si>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</si>
  <si>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</si>
  <si>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</si>
  <si>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</si>
  <si>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</si>
  <si>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</si>
  <si>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</si>
  <si>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</si>
  <si>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</si>
  <si>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</si>
  <si>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</si>
  <si>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</si>
  <si>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</si>
  <si>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</si>
  <si>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</si>
  <si>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</si>
  <si>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</si>
  <si>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</si>
  <si>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</si>
  <si>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</si>
  <si>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</si>
  <si>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</si>
  <si>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</si>
  <si>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</si>
  <si>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</si>
  <si>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</si>
  <si>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</si>
  <si>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</si>
  <si>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</si>
  <si>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</si>
  <si>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</si>
  <si>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</si>
  <si>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</si>
  <si>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</si>
  <si>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</si>
  <si>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</si>
  <si>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</si>
  <si>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</si>
  <si>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</si>
  <si>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</si>
  <si>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</si>
  <si>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</si>
  <si>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</si>
  <si>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</si>
  <si>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</si>
  <si>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</si>
  <si>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</si>
  <si>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</si>
  <si>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</si>
  <si>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</si>
  <si>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</si>
  <si>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</si>
  <si>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</si>
  <si>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</si>
  <si>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</si>
  <si>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</si>
  <si>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</si>
  <si>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</si>
  <si>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</si>
  <si>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</si>
  <si>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</si>
  <si>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</si>
  <si>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</si>
  <si>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</si>
  <si>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</si>
  <si>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</si>
  <si>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</si>
  <si>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</si>
  <si>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</si>
  <si>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</si>
  <si>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</si>
  <si>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</si>
  <si>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</si>
  <si>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</si>
  <si>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</si>
  <si>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</si>
  <si>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</si>
  <si>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</si>
  <si>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</si>
  <si>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</si>
  <si>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</si>
  <si>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</si>
  <si>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</si>
  <si>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</si>
  <si>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</si>
  <si>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</si>
  <si>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</si>
  <si>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</si>
  <si>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</si>
  <si>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</si>
  <si>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</si>
  <si>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</si>
  <si>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</si>
  <si>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</si>
  <si>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</si>
  <si>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</si>
  <si>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</si>
  <si>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</si>
  <si>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</si>
  <si>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</si>
  <si>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</si>
  <si>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</si>
  <si>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</si>
  <si>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</si>
  <si>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</si>
  <si>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</si>
  <si>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</si>
  <si>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</si>
  <si>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</si>
  <si>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</si>
  <si>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</si>
  <si>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</si>
  <si>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</si>
  <si>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</si>
  <si>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</si>
  <si>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</si>
  <si>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</si>
  <si>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</si>
  <si>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</si>
  <si>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</si>
  <si>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</si>
  <si>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</si>
  <si>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</si>
  <si>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</si>
  <si>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</si>
  <si>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</si>
  <si>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</si>
  <si>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</si>
  <si>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</si>
  <si>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</si>
  <si>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</si>
  <si>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</si>
  <si>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</si>
  <si>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</si>
  <si>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</si>
  <si>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</si>
  <si>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</si>
  <si>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</si>
  <si>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</si>
  <si>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</si>
  <si>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</si>
  <si>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</si>
  <si>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</si>
  <si>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</si>
  <si>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</si>
  <si>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</si>
  <si>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</si>
  <si>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</si>
  <si>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</si>
  <si>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</si>
  <si>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</si>
  <si>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</si>
  <si>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</si>
  <si>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</si>
  <si>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</si>
  <si>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</si>
  <si>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</si>
  <si>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</si>
  <si>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</si>
  <si>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</si>
  <si>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</si>
  <si>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</si>
  <si>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</si>
  <si>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</si>
  <si>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</si>
  <si>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</si>
  <si>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</si>
  <si>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</si>
  <si>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</si>
  <si>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</si>
  <si>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</si>
  <si>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</si>
  <si>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</si>
  <si>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</si>
  <si>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</si>
  <si>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</si>
  <si>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</si>
  <si>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</si>
  <si>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</si>
  <si>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</si>
  <si>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</si>
  <si>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</si>
  <si>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</si>
  <si>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</si>
  <si>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</si>
  <si>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</si>
  <si>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</si>
  <si>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</si>
  <si>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</si>
  <si>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</si>
  <si>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</si>
  <si>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</si>
  <si>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</si>
  <si>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</si>
  <si>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</si>
  <si>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</si>
  <si>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</si>
  <si>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</si>
  <si>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</si>
  <si>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</si>
  <si>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</si>
  <si>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</si>
  <si>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</si>
  <si>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</si>
  <si>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</si>
  <si>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</si>
  <si>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</si>
  <si>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</si>
  <si>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</si>
  <si>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</si>
  <si>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</si>
  <si>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</si>
  <si>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</si>
  <si>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</si>
  <si>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</si>
  <si>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</si>
  <si>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</si>
  <si>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</si>
  <si>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</si>
  <si>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</si>
  <si>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</si>
  <si>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</si>
  <si>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</si>
  <si>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</si>
  <si>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</si>
  <si>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</si>
  <si>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</si>
  <si>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</si>
  <si>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</si>
  <si>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</si>
  <si>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</si>
  <si>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</si>
  <si>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</si>
  <si>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</si>
  <si>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</si>
  <si>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</si>
  <si>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</si>
  <si>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</si>
  <si>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</si>
  <si>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</si>
  <si>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</si>
  <si>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</si>
  <si>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</si>
  <si>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</si>
  <si>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</si>
  <si>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</si>
  <si>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</si>
  <si>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</si>
  <si>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</si>
  <si>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</si>
  <si>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</si>
  <si>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</si>
  <si>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</si>
  <si>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</si>
  <si>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</si>
  <si>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</si>
  <si>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</si>
  <si>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</si>
  <si>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</si>
  <si>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</si>
  <si>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</si>
  <si>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</si>
  <si>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</si>
  <si>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</si>
  <si>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</si>
  <si>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</si>
  <si>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</si>
  <si>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</si>
  <si>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</si>
  <si>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</si>
  <si>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</si>
  <si>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</si>
  <si>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</si>
  <si>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</si>
  <si>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</si>
  <si>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</si>
  <si>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</si>
  <si>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</si>
  <si>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</si>
  <si>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</si>
  <si>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</si>
  <si>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</si>
  <si>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</si>
  <si>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</si>
  <si>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</si>
  <si>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</si>
  <si>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</si>
  <si>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</si>
  <si>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</si>
  <si>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</si>
  <si>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</si>
  <si>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</si>
  <si>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</si>
  <si>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</si>
  <si>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</si>
  <si>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</si>
  <si>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</si>
  <si>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</si>
  <si>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</si>
  <si>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</si>
  <si>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</si>
  <si>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</si>
  <si>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</si>
  <si>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</si>
  <si>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</si>
  <si>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</si>
  <si>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</si>
  <si>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</si>
  <si>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</si>
  <si>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</si>
  <si>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</si>
  <si>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</si>
  <si>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</si>
  <si>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</si>
  <si>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</si>
  <si>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</si>
  <si>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</si>
  <si>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</si>
  <si>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</si>
  <si>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</si>
  <si>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</si>
  <si>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</si>
  <si>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</si>
  <si>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</si>
  <si>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</si>
  <si>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</si>
  <si>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</si>
  <si>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</si>
  <si>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</si>
  <si>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</si>
  <si>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</si>
  <si>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</si>
  <si>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</si>
  <si>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</si>
  <si>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</si>
  <si>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</si>
  <si>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</si>
  <si>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</si>
  <si>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</si>
  <si>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</si>
  <si>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</si>
  <si>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</si>
  <si>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</si>
  <si>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</si>
  <si>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</si>
  <si>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</si>
  <si>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</si>
  <si>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</si>
  <si>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</si>
  <si>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</si>
  <si>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</si>
  <si>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</si>
  <si>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</si>
  <si>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</si>
  <si>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</si>
  <si>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</si>
  <si>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</si>
  <si>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</si>
  <si>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</si>
  <si>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</si>
  <si>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</si>
  <si>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</si>
  <si>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</si>
  <si>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</si>
  <si>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</si>
  <si>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</si>
  <si>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</si>
  <si>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</si>
  <si>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</si>
  <si>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</si>
  <si>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</si>
  <si>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</si>
  <si>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</si>
  <si>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</si>
  <si>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</si>
  <si>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</si>
  <si>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</si>
  <si>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</si>
  <si>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</si>
  <si>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</si>
  <si>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</si>
  <si>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</si>
  <si>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</si>
  <si>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</si>
  <si>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</si>
  <si>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</si>
  <si>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</si>
  <si>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</si>
  <si>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</si>
  <si>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</si>
  <si>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</si>
  <si>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</si>
  <si>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</si>
  <si>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</si>
  <si>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</si>
  <si>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</si>
  <si>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</si>
  <si>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</si>
  <si>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</si>
  <si>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</si>
  <si>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</si>
  <si>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</si>
  <si>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</si>
  <si>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</si>
  <si>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</si>
  <si>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</si>
  <si>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</si>
  <si>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</si>
  <si>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</si>
  <si>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</si>
  <si>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</si>
  <si>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</si>
  <si>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</si>
  <si>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</si>
  <si>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</si>
  <si>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</si>
  <si>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</si>
  <si>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</si>
  <si>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</si>
  <si>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</si>
  <si>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</si>
  <si>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</si>
  <si>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</si>
  <si>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</si>
  <si>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</si>
  <si>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</si>
  <si>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</si>
  <si>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</si>
  <si>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</si>
  <si>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</si>
  <si>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</si>
  <si>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</si>
  <si>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</si>
  <si>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</si>
  <si>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</si>
  <si>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</si>
  <si>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</si>
  <si>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</si>
  <si>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</si>
  <si>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</si>
  <si>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</si>
  <si>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</si>
  <si>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</si>
  <si>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</si>
  <si>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</si>
  <si>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</si>
  <si>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</si>
  <si>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</si>
  <si>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</si>
  <si>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</si>
  <si>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</si>
  <si>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</si>
  <si>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</si>
  <si>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</si>
  <si>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</si>
  <si>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</si>
  <si>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</si>
  <si>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</si>
  <si>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</si>
  <si>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</si>
  <si>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</si>
  <si>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</si>
  <si>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</si>
  <si>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</si>
  <si>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</si>
  <si>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</si>
  <si>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</si>
  <si>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</si>
  <si>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</si>
  <si>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</si>
  <si>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</si>
  <si>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</si>
  <si>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</si>
  <si>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</si>
  <si>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</si>
  <si>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</si>
  <si>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</si>
  <si>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</si>
  <si>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</si>
  <si>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</si>
  <si>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</si>
  <si>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</si>
  <si>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</si>
  <si>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</si>
  <si>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</si>
  <si>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</si>
  <si>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</si>
  <si>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</si>
  <si>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</si>
  <si>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</si>
  <si>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</si>
  <si>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</si>
  <si>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</si>
  <si>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</si>
  <si>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</si>
  <si>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</si>
  <si>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</si>
  <si>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</si>
  <si>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</si>
  <si>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</si>
  <si>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</si>
  <si>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</si>
  <si>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</si>
  <si>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</si>
  <si>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</si>
  <si>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</si>
  <si>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</si>
  <si>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</si>
  <si>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</si>
  <si>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</si>
  <si>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</si>
  <si>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</si>
  <si>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</si>
  <si>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</si>
  <si>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</si>
  <si>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</si>
  <si>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</si>
  <si>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</si>
  <si>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</si>
  <si>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</si>
  <si>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</si>
  <si>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</si>
  <si>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</si>
  <si>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</si>
  <si>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</si>
  <si>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</si>
  <si>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</si>
  <si>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</si>
  <si>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</si>
  <si>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</si>
  <si>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</si>
  <si>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</si>
  <si>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</si>
  <si>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</si>
  <si>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</si>
  <si>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</si>
  <si>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</si>
  <si>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</si>
  <si>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</si>
  <si>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</si>
  <si>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</si>
  <si>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</si>
  <si>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</si>
  <si>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</si>
  <si>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</si>
  <si>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</si>
  <si>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</si>
  <si>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</si>
  <si>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</si>
  <si>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</si>
  <si>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</si>
  <si>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</si>
  <si>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</si>
  <si>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</si>
  <si>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</si>
  <si>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</si>
  <si>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</si>
  <si>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</si>
  <si>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</si>
  <si>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</si>
  <si>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</si>
  <si>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</si>
  <si>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</si>
  <si>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</si>
  <si>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</si>
  <si>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</si>
  <si>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</si>
  <si>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</si>
  <si>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</si>
  <si>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</si>
  <si>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</si>
  <si>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</si>
  <si>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</si>
  <si>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</si>
  <si>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</si>
  <si>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</si>
  <si>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</si>
  <si>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</si>
  <si>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</si>
  <si>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</si>
  <si>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</si>
  <si>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</si>
  <si>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</si>
  <si>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</si>
  <si>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</si>
  <si>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</si>
  <si>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</si>
  <si>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</si>
  <si>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</si>
  <si>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</si>
  <si>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</si>
  <si>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</si>
  <si>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</si>
  <si>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</si>
  <si>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</si>
  <si>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</si>
  <si>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</si>
  <si>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</si>
  <si>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</si>
  <si>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</si>
  <si>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</si>
  <si>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</si>
  <si>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</si>
  <si>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</si>
  <si>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</si>
  <si>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</si>
  <si>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</si>
  <si>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</si>
  <si>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</si>
  <si>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</si>
  <si>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</si>
  <si>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</si>
  <si>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</si>
  <si>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</si>
  <si>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</si>
  <si>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</si>
  <si>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</si>
  <si>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</si>
  <si>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</si>
  <si>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</si>
  <si>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</si>
  <si>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</si>
  <si>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</si>
  <si>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</si>
  <si>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</si>
  <si>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</si>
  <si>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</si>
  <si>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</si>
  <si>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</si>
  <si>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</si>
  <si>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</si>
  <si>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</si>
  <si>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</si>
  <si>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</si>
  <si>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</si>
  <si>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</si>
  <si>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</si>
  <si>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</si>
  <si>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</si>
  <si>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</si>
  <si>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</si>
  <si>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</si>
  <si>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</si>
  <si>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</si>
  <si>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</si>
  <si>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</si>
  <si>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</si>
  <si>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</si>
  <si>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</si>
  <si>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</si>
  <si>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</si>
  <si>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</si>
  <si>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</si>
  <si>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</si>
  <si>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</si>
  <si>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</si>
  <si>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</si>
  <si>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</si>
  <si>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</si>
  <si>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</si>
  <si>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</si>
  <si>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</si>
  <si>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</si>
  <si>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</si>
  <si>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</si>
  <si>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</si>
  <si>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</si>
  <si>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</si>
  <si>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</si>
  <si>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</si>
  <si>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</si>
  <si>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</si>
  <si>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</si>
  <si>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</si>
  <si>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</si>
  <si>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</si>
  <si>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</si>
  <si>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</si>
  <si>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</si>
  <si>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</si>
  <si>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</si>
  <si>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</si>
  <si>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</si>
  <si>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</si>
  <si>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</si>
  <si>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</si>
  <si>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</si>
  <si>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</si>
  <si>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</si>
  <si>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</si>
  <si>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</si>
  <si>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</si>
  <si>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</si>
  <si>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</si>
  <si>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</si>
  <si>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</si>
  <si>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</si>
  <si>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</si>
  <si>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</si>
  <si>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</si>
  <si>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</si>
  <si>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</si>
  <si>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</si>
  <si>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</si>
  <si>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</si>
  <si>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</si>
  <si>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</si>
  <si>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</si>
  <si>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</si>
  <si>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</si>
  <si>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</si>
  <si>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</si>
  <si>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</si>
  <si>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</si>
  <si>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</si>
  <si>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</si>
  <si>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</si>
  <si>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</si>
  <si>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</si>
  <si>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</si>
  <si>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</si>
  <si>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</si>
  <si>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</si>
  <si>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</si>
  <si>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</si>
  <si>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</si>
  <si>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</si>
  <si>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</si>
  <si>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</si>
  <si>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</si>
  <si>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</si>
  <si>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</si>
  <si>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</si>
  <si>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</si>
  <si>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</si>
  <si>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</si>
  <si>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</si>
  <si>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</si>
  <si>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</si>
  <si>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</si>
  <si>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</si>
  <si>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</si>
  <si>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</si>
  <si>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</si>
  <si>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</si>
  <si>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</si>
  <si>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</si>
  <si>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</si>
  <si>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</si>
  <si>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</si>
  <si>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</si>
  <si>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</si>
  <si>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</si>
  <si>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</si>
  <si>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</si>
  <si>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</si>
  <si>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</si>
  <si>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</si>
  <si>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</si>
  <si>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</si>
  <si>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</si>
  <si>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</si>
  <si>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</si>
  <si>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</si>
  <si>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</si>
  <si>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</si>
  <si>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</si>
  <si>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</si>
  <si>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</si>
  <si>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</si>
  <si>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</si>
  <si>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</si>
  <si>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</si>
  <si>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</si>
  <si>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</si>
  <si>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</si>
  <si>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</si>
  <si>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</si>
  <si>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</si>
  <si>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</si>
  <si>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</si>
  <si>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</si>
  <si>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</si>
  <si>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</si>
  <si>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</si>
  <si>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</si>
  <si>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</si>
  <si>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</si>
  <si>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</si>
  <si>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</si>
  <si>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</si>
  <si>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</si>
  <si>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</si>
  <si>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</si>
  <si>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</si>
  <si>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</si>
  <si>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</si>
  <si>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</si>
  <si>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</si>
  <si>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</si>
  <si>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</si>
  <si>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</si>
  <si>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</si>
  <si>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</si>
  <si>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</si>
  <si>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</si>
  <si>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</si>
  <si>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</si>
  <si>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</si>
  <si>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</si>
  <si>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</si>
  <si>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</si>
  <si>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</si>
  <si>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</si>
  <si>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</si>
  <si>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</si>
  <si>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</si>
  <si>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</si>
  <si>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</si>
  <si>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</si>
  <si>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</si>
  <si>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</si>
  <si>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</si>
  <si>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</si>
  <si>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</si>
  <si>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</si>
  <si>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</si>
  <si>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</si>
  <si>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</si>
  <si>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</si>
  <si>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</si>
  <si>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</si>
  <si>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</si>
  <si>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</si>
  <si>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</si>
  <si>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</si>
  <si>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</si>
  <si>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</si>
  <si>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</si>
  <si>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</si>
  <si>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</si>
  <si>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</si>
  <si>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</si>
  <si>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</si>
  <si>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</si>
  <si>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</si>
  <si>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</si>
  <si>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</si>
  <si>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</si>
  <si>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</si>
  <si>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</si>
  <si>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</si>
  <si>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</si>
  <si>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</si>
  <si>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</si>
  <si>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</si>
  <si>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</si>
  <si>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</si>
  <si>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</si>
  <si>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</si>
  <si>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</si>
  <si>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</si>
  <si>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</si>
  <si>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</si>
  <si>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</si>
  <si>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</si>
  <si>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</si>
  <si>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</si>
  <si>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</si>
  <si>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</si>
  <si>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</si>
  <si>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</si>
  <si>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</si>
  <si>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</si>
  <si>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</si>
  <si>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</si>
  <si>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</si>
  <si>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</si>
  <si>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</si>
  <si>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</si>
  <si>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</si>
  <si>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</si>
  <si>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</si>
  <si>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</si>
  <si>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</si>
  <si>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</si>
  <si>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</si>
  <si>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</si>
  <si>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</si>
  <si>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</si>
  <si>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</si>
  <si>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</si>
  <si>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</si>
  <si>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</si>
  <si>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</si>
  <si>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</si>
  <si>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</si>
  <si>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</si>
  <si>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</si>
  <si>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</si>
  <si>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</si>
  <si>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</si>
  <si>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</si>
  <si>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</si>
  <si>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</si>
  <si>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</si>
  <si>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</si>
  <si>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</si>
  <si>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</si>
  <si>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</si>
  <si>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</si>
  <si>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</si>
  <si>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</si>
  <si>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</si>
  <si>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</si>
  <si>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</si>
  <si>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</si>
  <si>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</si>
  <si>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</si>
  <si>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</si>
  <si>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</si>
  <si>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</si>
  <si>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</si>
  <si>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</si>
  <si>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</si>
  <si>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</si>
  <si>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</si>
  <si>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</si>
  <si>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</si>
  <si>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</si>
  <si>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</si>
  <si>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</si>
  <si>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</si>
  <si>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</si>
  <si>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</si>
  <si>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</si>
  <si>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</si>
  <si>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</si>
  <si>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</si>
  <si>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</si>
  <si>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</si>
  <si>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</si>
  <si>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</si>
  <si>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</si>
  <si>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</si>
  <si>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</si>
  <si>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</si>
  <si>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</si>
  <si>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</si>
  <si>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</si>
  <si>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</si>
  <si>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</si>
  <si>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</si>
  <si>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</si>
  <si>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</si>
  <si>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</si>
  <si>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</si>
  <si>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</si>
  <si>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</si>
  <si>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</si>
  <si>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</si>
  <si>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</si>
  <si>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</si>
  <si>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</si>
  <si>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</si>
  <si>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</si>
  <si>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</si>
  <si>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</si>
  <si>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</si>
  <si>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</si>
  <si>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</si>
  <si>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</si>
  <si>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</si>
  <si>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</si>
  <si>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</si>
  <si>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</si>
  <si>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</si>
  <si>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</si>
  <si>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</si>
  <si>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</si>
  <si>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</si>
  <si>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</si>
  <si>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</si>
  <si>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</si>
  <si>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</si>
  <si>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</si>
  <si>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</si>
  <si>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</si>
  <si>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</si>
  <si>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</si>
  <si>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</si>
  <si>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</si>
  <si>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</si>
  <si>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</si>
  <si>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</si>
  <si>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</si>
  <si>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</si>
  <si>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</si>
  <si>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</si>
  <si>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</si>
  <si>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</si>
  <si>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</si>
  <si>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</si>
  <si>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</si>
  <si>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</si>
  <si>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</si>
  <si>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</si>
  <si>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</si>
  <si>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</si>
  <si>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</si>
  <si>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</si>
  <si>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</si>
  <si>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</si>
  <si>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</si>
  <si>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</si>
  <si>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</si>
  <si>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</si>
  <si>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</si>
  <si>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</si>
  <si>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</si>
  <si>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</si>
  <si>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</si>
  <si>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</si>
  <si>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</si>
  <si>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</si>
  <si>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</si>
  <si>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</si>
  <si>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</si>
  <si>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</si>
  <si>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</si>
  <si>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</si>
  <si>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</si>
  <si>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</si>
  <si>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</si>
  <si>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</si>
  <si>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</si>
  <si>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</si>
  <si>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</si>
  <si>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</si>
  <si>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</si>
  <si>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</si>
  <si>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</si>
  <si>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</si>
  <si>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</si>
  <si>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</si>
  <si>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</si>
  <si>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</si>
  <si>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</si>
  <si>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</si>
  <si>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</si>
  <si>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</si>
  <si>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</si>
  <si>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</si>
  <si>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</si>
  <si>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</si>
  <si>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</si>
  <si>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</si>
  <si>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</si>
  <si>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</si>
  <si>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</si>
  <si>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</si>
  <si>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</si>
  <si>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</si>
  <si>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</si>
  <si>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</si>
  <si>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</si>
  <si>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</si>
  <si>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</si>
  <si>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</si>
  <si>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</si>
  <si>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</si>
  <si>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</si>
  <si>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</si>
  <si>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</si>
  <si>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</si>
  <si>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</si>
  <si>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</si>
  <si>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</si>
  <si>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</si>
  <si>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</si>
  <si>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</si>
  <si>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</si>
  <si>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</si>
  <si>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</si>
  <si>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</si>
  <si>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</si>
  <si>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</si>
  <si>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</si>
  <si>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</si>
  <si>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</si>
  <si>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</si>
  <si>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</si>
  <si>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</si>
  <si>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</si>
  <si>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</si>
  <si>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</si>
  <si>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</si>
  <si>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</si>
  <si>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</si>
  <si>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</si>
  <si>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</si>
  <si>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</si>
  <si>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</si>
  <si>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</si>
  <si>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</si>
  <si>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</si>
  <si>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</si>
  <si>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</si>
  <si>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</si>
  <si>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</si>
  <si>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</si>
  <si>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</si>
  <si>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</si>
  <si>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</si>
  <si>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</si>
  <si>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</si>
  <si>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</si>
  <si>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</si>
  <si>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</si>
  <si>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</si>
  <si>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</si>
  <si>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</si>
  <si>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</si>
  <si>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</si>
  <si>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</si>
  <si>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</si>
  <si>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</si>
  <si>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</si>
  <si>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</si>
  <si>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</si>
  <si>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</si>
  <si>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</si>
  <si>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</si>
  <si>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</si>
  <si>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</si>
  <si>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</si>
  <si>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</si>
  <si>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</si>
  <si>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</si>
  <si>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</si>
  <si>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</si>
  <si>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</si>
  <si>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</si>
  <si>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</si>
  <si>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</si>
  <si>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</si>
  <si>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</si>
  <si>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</si>
  <si>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</si>
  <si>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</si>
  <si>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</si>
  <si>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</si>
  <si>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</si>
  <si>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</si>
  <si>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</si>
  <si>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</si>
  <si>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</si>
  <si>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</si>
  <si>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</si>
  <si>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</si>
  <si>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</si>
  <si>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</si>
  <si>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</si>
  <si>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</si>
  <si>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</si>
  <si>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</si>
  <si>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</si>
  <si>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</si>
  <si>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</si>
  <si>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</si>
  <si>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</si>
  <si>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</si>
  <si>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</si>
  <si>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</si>
  <si>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</si>
  <si>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</si>
  <si>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</si>
  <si>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</si>
  <si>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</si>
  <si>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</si>
  <si>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</si>
  <si>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</si>
  <si>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</si>
  <si>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</si>
  <si>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</si>
  <si>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</si>
  <si>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</si>
  <si>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</si>
  <si>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</si>
  <si>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</si>
  <si>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</si>
  <si>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</si>
  <si>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</si>
  <si>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</si>
  <si>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</si>
  <si>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</si>
  <si>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</si>
  <si>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</si>
  <si>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</si>
  <si>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</si>
  <si>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</si>
  <si>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</si>
  <si>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</si>
  <si>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</si>
  <si>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</si>
  <si>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</si>
  <si>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</si>
  <si>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</si>
  <si>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</si>
  <si>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</si>
  <si>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</si>
  <si>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</si>
  <si>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</si>
  <si>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</si>
  <si>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</si>
  <si>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</si>
  <si>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</si>
  <si>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</si>
  <si>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</si>
  <si>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</si>
  <si>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</si>
  <si>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</si>
  <si>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</si>
  <si>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</si>
  <si>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</si>
  <si>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</si>
  <si>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</si>
  <si>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</si>
  <si>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</si>
  <si>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</si>
  <si>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</si>
  <si>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</si>
  <si>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</si>
  <si>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</si>
  <si>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</si>
  <si>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</si>
  <si>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</si>
  <si>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</si>
  <si>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</si>
  <si>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</si>
  <si>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</si>
  <si>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</si>
  <si>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</si>
  <si>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</si>
  <si>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</si>
  <si>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</si>
  <si>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</si>
  <si>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</si>
  <si>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</si>
  <si>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</si>
  <si>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</si>
  <si>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</si>
  <si>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</si>
  <si>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</si>
  <si>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</si>
  <si>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</si>
  <si>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</si>
  <si>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</si>
  <si>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</si>
  <si>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</si>
  <si>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</si>
  <si>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</si>
  <si>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</si>
  <si>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</si>
  <si>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</si>
  <si>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</si>
  <si>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</si>
  <si>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</si>
  <si>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</si>
  <si>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</si>
  <si>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</si>
  <si>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</si>
  <si>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</si>
  <si>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</si>
  <si>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</si>
  <si>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</si>
  <si>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</si>
  <si>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</si>
  <si>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</si>
  <si>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</si>
  <si>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</si>
  <si>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</si>
  <si>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</si>
  <si>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</si>
  <si>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</si>
  <si>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</si>
  <si>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</si>
  <si>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</si>
  <si>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</si>
  <si>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</si>
  <si>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</si>
  <si>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</si>
  <si>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</si>
  <si>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</si>
  <si>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</si>
  <si>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</si>
  <si>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</si>
  <si>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</si>
  <si>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</si>
  <si>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</si>
  <si>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</si>
  <si>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</si>
  <si>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</si>
  <si>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</si>
  <si>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</si>
  <si>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</si>
  <si>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</si>
  <si>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</si>
  <si>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</si>
  <si>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</si>
  <si>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</si>
  <si>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</si>
  <si>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</si>
  <si>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</si>
  <si>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</si>
  <si>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</si>
  <si>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</si>
  <si>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</si>
  <si>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</si>
  <si>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</si>
  <si>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</si>
  <si>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</si>
  <si>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</si>
  <si>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</si>
  <si>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</si>
  <si>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</si>
  <si>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</si>
  <si>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</si>
  <si>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</si>
  <si>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</si>
  <si>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</si>
  <si>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</si>
  <si>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</si>
  <si>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</si>
  <si>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</si>
  <si>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</si>
  <si>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</si>
  <si>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</si>
  <si>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</si>
  <si>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</si>
  <si>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</si>
  <si>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</si>
  <si>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</si>
  <si>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</si>
  <si>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</si>
  <si>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</si>
  <si>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</si>
  <si>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</si>
  <si>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</si>
  <si>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</si>
  <si>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</si>
  <si>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</si>
  <si>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</si>
  <si>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</si>
  <si>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</si>
  <si>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</si>
  <si>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</si>
  <si>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</si>
  <si>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</si>
  <si>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</si>
  <si>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</si>
  <si>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</si>
  <si>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</si>
  <si>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</si>
  <si>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</si>
  <si>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</si>
  <si>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</si>
  <si>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</si>
  <si>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</si>
  <si>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</si>
  <si>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</si>
  <si>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</si>
  <si>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</si>
  <si>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</si>
  <si>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</si>
  <si>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</si>
  <si>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</si>
  <si>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</si>
  <si>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</si>
  <si>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</si>
  <si>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</si>
  <si>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</si>
  <si>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</si>
  <si>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</si>
  <si>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</si>
  <si>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</si>
  <si>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</si>
  <si>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</si>
  <si>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</si>
  <si>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</si>
  <si>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</si>
  <si>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</si>
  <si>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</si>
  <si>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</si>
  <si>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</si>
  <si>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</si>
  <si>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</si>
  <si>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</si>
  <si>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</si>
  <si>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</si>
  <si>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</si>
  <si>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</si>
  <si>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</si>
  <si>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</si>
  <si>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</si>
  <si>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</si>
  <si>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</si>
  <si>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</si>
  <si>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</si>
  <si>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</si>
  <si>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</si>
  <si>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</si>
  <si>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</si>
  <si>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</si>
  <si>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</si>
  <si>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</si>
  <si>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</si>
  <si>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</si>
  <si>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</si>
  <si>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</si>
  <si>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</si>
  <si>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</si>
  <si>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</si>
  <si>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</si>
  <si>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</si>
  <si>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</si>
  <si>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</si>
  <si>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</si>
  <si>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</si>
  <si>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</si>
  <si>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</si>
  <si>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</si>
  <si>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</si>
  <si>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</si>
  <si>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</si>
  <si>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</si>
  <si>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</si>
  <si>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</si>
  <si>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</si>
  <si>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</si>
  <si>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</si>
  <si>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</si>
  <si>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</si>
  <si>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</si>
  <si>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</si>
  <si>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</si>
  <si>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</si>
  <si>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</si>
  <si>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</si>
  <si>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</si>
  <si>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</si>
  <si>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</si>
  <si>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</si>
  <si>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</si>
  <si>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</si>
  <si>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</si>
  <si>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</si>
  <si>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</si>
  <si>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</si>
  <si>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</si>
  <si>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</si>
  <si>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</si>
  <si>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</si>
  <si>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</si>
  <si>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</si>
  <si>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</si>
  <si>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</si>
  <si>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</si>
  <si>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</si>
  <si>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</si>
  <si>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</si>
  <si>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</si>
  <si>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</si>
  <si>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</si>
  <si>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</si>
  <si>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</si>
  <si>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</si>
  <si>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</si>
  <si>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</si>
  <si>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</si>
  <si>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</si>
  <si>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</si>
  <si>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</si>
  <si>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</si>
  <si>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</si>
  <si>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</si>
  <si>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</si>
  <si>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</si>
  <si>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</si>
  <si>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</si>
  <si>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</si>
  <si>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</si>
  <si>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</si>
  <si>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</si>
  <si>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</si>
  <si>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</si>
  <si>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</si>
  <si>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</si>
  <si>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</si>
  <si>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</si>
  <si>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</si>
  <si>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</si>
  <si>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</si>
  <si>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</si>
  <si>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</si>
  <si>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</si>
  <si>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</si>
  <si>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</si>
  <si>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</si>
  <si>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</si>
  <si>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</si>
  <si>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</si>
  <si>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</si>
  <si>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</si>
  <si>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</si>
  <si>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</si>
  <si>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</si>
  <si>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</si>
  <si>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</si>
  <si>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</si>
  <si>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</si>
  <si>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</si>
  <si>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</si>
  <si>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</si>
  <si>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</si>
  <si>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</si>
  <si>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</si>
  <si>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</si>
  <si>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</si>
  <si>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</si>
  <si>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</si>
  <si>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</si>
  <si>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</si>
  <si>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</si>
  <si>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</si>
  <si>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</si>
  <si>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</si>
  <si>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</si>
  <si>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</si>
  <si>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</si>
  <si>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</si>
  <si>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</si>
  <si>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</si>
  <si>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</si>
  <si>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</si>
  <si>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</si>
  <si>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</si>
  <si>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</si>
  <si>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</si>
  <si>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</si>
  <si>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</si>
  <si>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</si>
  <si>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</si>
  <si>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</si>
  <si>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</si>
  <si>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</si>
  <si>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</si>
  <si>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</si>
  <si>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</si>
  <si>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</si>
  <si>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</si>
  <si>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</si>
  <si>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</si>
  <si>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</si>
  <si>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</si>
  <si>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</si>
  <si>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</si>
  <si>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</si>
  <si>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</si>
  <si>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</si>
  <si>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</si>
  <si>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</si>
  <si>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</si>
  <si>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</si>
  <si>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</si>
  <si>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</si>
  <si>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</si>
  <si>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</si>
  <si>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</si>
  <si>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</si>
  <si>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</si>
  <si>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</si>
  <si>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</si>
  <si>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</si>
  <si>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</si>
  <si>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</si>
  <si>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</si>
  <si>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</si>
  <si>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</si>
  <si>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</si>
  <si>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</si>
  <si>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</si>
  <si>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</si>
  <si>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</si>
  <si>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</si>
  <si>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</si>
  <si>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</si>
  <si>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</si>
  <si>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</si>
  <si>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</si>
  <si>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</si>
  <si>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</si>
  <si>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</si>
  <si>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</si>
  <si>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</si>
  <si>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</si>
  <si>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</si>
  <si>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</si>
  <si>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</si>
  <si>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</si>
  <si>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</si>
  <si>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</si>
  <si>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</si>
  <si>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</si>
  <si>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</si>
  <si>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</si>
  <si>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</si>
  <si>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</si>
  <si>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</si>
  <si>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</si>
  <si>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</si>
  <si>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</si>
  <si>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</si>
  <si>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</si>
  <si>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</si>
  <si>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</si>
  <si>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</si>
  <si>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</si>
  <si>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</si>
  <si>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</si>
  <si>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</si>
  <si>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</si>
  <si>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</si>
  <si>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</si>
  <si>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</si>
  <si>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</si>
  <si>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</si>
  <si>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</si>
  <si>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</si>
  <si>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</si>
  <si>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</si>
  <si>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</si>
  <si>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</si>
  <si>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</si>
  <si>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</si>
  <si>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</si>
  <si>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</si>
  <si>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</si>
  <si>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</si>
  <si>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</si>
  <si>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</si>
  <si>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</si>
  <si>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</si>
  <si>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</si>
  <si>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</si>
  <si>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</si>
  <si>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</si>
  <si>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</si>
  <si>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</si>
  <si>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</si>
  <si>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</si>
  <si>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</si>
  <si>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</si>
  <si>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</si>
  <si>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</si>
  <si>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</si>
  <si>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</si>
  <si>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</si>
  <si>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</si>
  <si>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</si>
  <si>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</si>
  <si>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</si>
  <si>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</si>
  <si>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</si>
  <si>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</si>
  <si>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</si>
  <si>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</si>
  <si>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</si>
  <si>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</si>
  <si>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</si>
  <si>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</si>
  <si>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</si>
  <si>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</si>
  <si>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</si>
  <si>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</si>
  <si>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</si>
  <si>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</si>
  <si>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</si>
  <si>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</si>
  <si>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</si>
  <si>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</si>
  <si>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</si>
  <si>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</si>
  <si>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</si>
  <si>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</si>
  <si>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</si>
  <si>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</si>
  <si>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</si>
  <si>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</si>
  <si>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</si>
  <si>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</si>
  <si>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</si>
  <si>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</si>
  <si>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</si>
  <si>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</si>
  <si>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</si>
  <si>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</si>
  <si>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</si>
  <si>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</si>
  <si>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</si>
  <si>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</si>
  <si>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</si>
  <si>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</si>
  <si>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</si>
  <si>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</si>
  <si>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</si>
  <si>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</si>
  <si>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</si>
  <si>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</si>
  <si>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</si>
  <si>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</si>
  <si>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</si>
  <si>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</si>
  <si>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</si>
  <si>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</si>
  <si>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</si>
  <si>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</si>
  <si>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</si>
  <si>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</si>
  <si>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</si>
  <si>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</si>
  <si>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</si>
  <si>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</si>
  <si>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</si>
  <si>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</si>
  <si>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</si>
  <si>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</si>
  <si>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</si>
  <si>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</si>
  <si>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</si>
  <si>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</si>
  <si>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</si>
  <si>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</si>
  <si>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</si>
  <si>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</si>
  <si>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</si>
  <si>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</si>
  <si>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</si>
  <si>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</si>
  <si>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</si>
  <si>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</si>
  <si>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</si>
  <si>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</si>
  <si>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</si>
  <si>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</si>
  <si>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</si>
  <si>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</si>
  <si>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</si>
  <si>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</si>
  <si>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</si>
  <si>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</si>
  <si>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</si>
  <si>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</si>
  <si>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</si>
  <si>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</si>
  <si>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</si>
  <si>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</si>
  <si>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</si>
  <si>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</si>
  <si>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</si>
  <si>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</si>
  <si>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</si>
  <si>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</si>
  <si>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</si>
  <si>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</si>
  <si>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</si>
  <si>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</si>
  <si>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</si>
  <si>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</si>
  <si>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</si>
  <si>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</si>
  <si>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</si>
  <si>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</si>
  <si>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</si>
  <si>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</si>
  <si>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</si>
  <si>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</si>
  <si>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</si>
  <si>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</si>
  <si>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</si>
  <si>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</si>
  <si>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</si>
  <si>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</si>
  <si>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</si>
  <si>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</si>
  <si>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</si>
  <si>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</si>
  <si>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</si>
  <si>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</si>
  <si>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</si>
  <si>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</si>
  <si>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</si>
  <si>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</si>
  <si>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</si>
  <si>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</si>
  <si>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</si>
  <si>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</si>
  <si>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</si>
  <si>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</si>
  <si>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</si>
  <si>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</si>
  <si>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</si>
  <si>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</si>
  <si>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</si>
  <si>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</si>
  <si>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</si>
  <si>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</si>
  <si>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</si>
  <si>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</si>
  <si>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</si>
  <si>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</si>
  <si>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</si>
  <si>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</si>
  <si>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</si>
  <si>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</si>
  <si>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</si>
  <si>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</si>
  <si>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</si>
  <si>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</si>
  <si>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</si>
  <si>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</si>
  <si>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</si>
  <si>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</si>
  <si>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</si>
  <si>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</si>
  <si>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</si>
  <si>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</si>
  <si>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</si>
  <si>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</si>
  <si>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</si>
  <si>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</si>
  <si>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</si>
  <si>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</si>
  <si>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</si>
  <si>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</si>
  <si>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</si>
  <si>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</si>
  <si>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</si>
  <si>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</si>
  <si>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</si>
  <si>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</si>
  <si>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</si>
  <si>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</si>
  <si>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</si>
  <si>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</si>
  <si>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</si>
  <si>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</si>
  <si>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</si>
  <si>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</si>
  <si>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</si>
  <si>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</si>
  <si>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</si>
  <si>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</si>
  <si>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</si>
  <si>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</si>
  <si>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</si>
  <si>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</si>
  <si>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</si>
  <si>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</si>
  <si>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</si>
  <si>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</si>
  <si>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</si>
  <si>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</si>
  <si>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</si>
  <si>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</si>
  <si>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</si>
  <si>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</si>
  <si>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</si>
  <si>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</si>
  <si>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</si>
  <si>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</si>
  <si>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</si>
  <si>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</si>
  <si>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</si>
  <si>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</si>
  <si>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</si>
  <si>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</si>
  <si>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</si>
  <si>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</si>
  <si>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</si>
  <si>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</si>
  <si>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</si>
  <si>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</si>
  <si>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</si>
  <si>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</si>
  <si>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</si>
  <si>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</si>
  <si>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</si>
  <si>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</si>
  <si>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</si>
  <si>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</si>
  <si>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</si>
  <si>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</si>
  <si>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</si>
  <si>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</si>
  <si>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</si>
  <si>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</si>
  <si>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</si>
  <si>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</si>
  <si>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</si>
  <si>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</si>
  <si>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</si>
  <si>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</si>
  <si>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</si>
  <si>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</si>
  <si>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</si>
  <si>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</si>
  <si>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</si>
  <si>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</si>
  <si>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</si>
  <si>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</si>
  <si>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</si>
  <si>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</si>
  <si>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</si>
  <si>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</si>
  <si>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</si>
  <si>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</si>
  <si>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</si>
  <si>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</si>
  <si>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</si>
  <si>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</si>
  <si>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</si>
  <si>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</si>
  <si>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</si>
  <si>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</si>
  <si>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</si>
  <si>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</si>
  <si>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</si>
  <si>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</si>
  <si>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</si>
  <si>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</si>
  <si>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</si>
  <si>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</si>
  <si>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</si>
  <si>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</si>
  <si>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</si>
  <si>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</si>
  <si>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</si>
  <si>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</si>
  <si>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</si>
  <si>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</si>
  <si>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</si>
  <si>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</si>
  <si>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</si>
  <si>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</si>
  <si>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</si>
  <si>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</si>
  <si>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</si>
  <si>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</si>
  <si>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</si>
  <si>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</si>
  <si>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</si>
  <si>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</si>
  <si>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</si>
  <si>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</si>
  <si>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</si>
  <si>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</si>
  <si>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</si>
  <si>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</si>
  <si>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</si>
  <si>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</si>
  <si>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</si>
  <si>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</si>
  <si>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</si>
  <si>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</si>
  <si>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</si>
  <si>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</si>
  <si>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</si>
  <si>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</si>
  <si>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</si>
  <si>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</si>
  <si>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</si>
  <si>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</si>
  <si>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</si>
  <si>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</si>
  <si>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</si>
  <si>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</si>
  <si>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</si>
  <si>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</si>
  <si>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</si>
  <si>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</si>
  <si>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</si>
  <si>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</si>
  <si>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</si>
  <si>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</si>
  <si>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</si>
  <si>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</si>
  <si>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</si>
  <si>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</si>
  <si>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</si>
  <si>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</si>
  <si>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</si>
  <si>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</si>
  <si>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</si>
  <si>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</si>
  <si>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</si>
  <si>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</si>
  <si>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</si>
  <si>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</si>
  <si>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</si>
  <si>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</si>
  <si>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</si>
  <si>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</si>
  <si>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</si>
  <si>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</si>
  <si>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</si>
  <si>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</si>
  <si>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</si>
  <si>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</si>
  <si>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</si>
  <si>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</si>
  <si>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</si>
  <si>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</si>
  <si>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</si>
  <si>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</si>
  <si>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</si>
  <si>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</si>
  <si>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</si>
  <si>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</si>
  <si>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</si>
  <si>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</si>
  <si>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</si>
  <si>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</si>
  <si>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</si>
  <si>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</si>
  <si>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</si>
  <si>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</si>
  <si>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</si>
  <si>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</si>
  <si>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</si>
  <si>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</si>
  <si>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</si>
  <si>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</si>
  <si>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</si>
  <si>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</si>
  <si>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</si>
  <si>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</si>
  <si>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</si>
  <si>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</si>
  <si>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</si>
  <si>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</si>
  <si>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</si>
  <si>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</si>
  <si>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</si>
  <si>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</si>
  <si>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</si>
  <si>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</si>
  <si>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</si>
  <si>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</si>
  <si>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</si>
  <si>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</si>
  <si>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</si>
  <si>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</si>
  <si>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</si>
  <si>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</si>
  <si>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</si>
  <si>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</si>
  <si>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</si>
  <si>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</si>
  <si>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</si>
  <si>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</si>
  <si>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</si>
  <si>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</si>
  <si>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</si>
  <si>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</si>
  <si>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</si>
  <si>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</si>
  <si>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</si>
  <si>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</si>
  <si>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</si>
  <si>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</si>
  <si>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</si>
  <si>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</si>
  <si>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</si>
  <si>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</si>
  <si>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</si>
  <si>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</si>
  <si>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</si>
  <si>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</si>
  <si>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</si>
  <si>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</si>
  <si>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</si>
  <si>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</si>
  <si>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</si>
  <si>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</si>
  <si>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</si>
  <si>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</si>
  <si>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</si>
  <si>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</si>
  <si>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</si>
  <si>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</si>
  <si>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</si>
  <si>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</si>
  <si>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</si>
  <si>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</si>
  <si>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</si>
  <si>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</si>
  <si>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</si>
  <si>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</si>
  <si>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</si>
  <si>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</si>
  <si>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</si>
  <si>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</si>
  <si>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</si>
  <si>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</si>
  <si>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</si>
  <si>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</si>
  <si>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</si>
  <si>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</si>
  <si>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</si>
  <si>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</si>
  <si>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</si>
  <si>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</si>
  <si>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</si>
  <si>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</si>
  <si>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</si>
  <si>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</si>
  <si>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</si>
  <si>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</si>
  <si>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</si>
  <si>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</si>
  <si>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</si>
  <si>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</si>
  <si>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</si>
  <si>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</si>
  <si>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</si>
  <si>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</si>
  <si>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</si>
  <si>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</si>
  <si>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</si>
  <si>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</si>
  <si>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</si>
  <si>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</si>
  <si>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</si>
  <si>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</si>
  <si>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</si>
  <si>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</si>
  <si>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</si>
  <si>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</si>
  <si>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</si>
  <si>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</si>
  <si>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</si>
  <si>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</si>
  <si>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</si>
  <si>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</si>
  <si>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</si>
  <si>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</si>
  <si>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</si>
  <si>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</si>
  <si>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</si>
  <si>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</si>
  <si>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</si>
  <si>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</si>
  <si>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</si>
  <si>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</si>
  <si>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</si>
  <si>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</si>
  <si>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</si>
  <si>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</si>
  <si>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</si>
  <si>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</si>
  <si>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</si>
  <si>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</si>
  <si>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</si>
  <si>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</si>
  <si>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</si>
  <si>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</si>
  <si>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</si>
  <si>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</si>
  <si>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</si>
  <si>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</si>
  <si>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</si>
  <si>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</si>
  <si>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</si>
  <si>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</si>
  <si>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</si>
  <si>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</si>
  <si>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</si>
  <si>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</si>
  <si>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</si>
  <si>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</si>
  <si>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</si>
  <si>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</si>
  <si>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</si>
  <si>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</si>
  <si>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</si>
  <si>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</si>
  <si>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</si>
  <si>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</si>
  <si>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</si>
  <si>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</si>
  <si>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</si>
  <si>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</si>
  <si>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</si>
  <si>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</si>
  <si>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</si>
  <si>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</si>
  <si>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</si>
  <si>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</si>
  <si>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</si>
  <si>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</si>
  <si>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</si>
  <si>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</si>
  <si>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</si>
  <si>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</si>
  <si>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</si>
  <si>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</si>
  <si>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</si>
  <si>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</si>
  <si>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</si>
  <si>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</si>
  <si>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</si>
  <si>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</si>
  <si>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</si>
  <si>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</si>
  <si>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</si>
  <si>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</si>
  <si>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</si>
  <si>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</si>
  <si>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</si>
  <si>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</si>
  <si>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</si>
  <si>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</si>
  <si>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</si>
  <si>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</si>
  <si>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</si>
  <si>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</si>
  <si>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</si>
  <si>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</si>
  <si>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</si>
  <si>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</si>
  <si>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</si>
  <si>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</si>
  <si>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</si>
  <si>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</si>
  <si>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</si>
  <si>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</si>
  <si>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</si>
  <si>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</si>
  <si>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</si>
  <si>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</si>
  <si>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</si>
  <si>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</si>
  <si>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</si>
  <si>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</si>
  <si>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</si>
  <si>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</si>
  <si>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</si>
  <si>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</si>
  <si>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</si>
  <si>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</si>
  <si>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</si>
  <si>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</si>
  <si>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</si>
  <si>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</si>
  <si>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</si>
  <si>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</si>
  <si>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</si>
  <si>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</si>
  <si>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</si>
  <si>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</si>
  <si>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</si>
  <si>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</si>
  <si>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</si>
  <si>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</si>
  <si>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</si>
  <si>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</si>
  <si>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</si>
  <si>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</si>
  <si>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</si>
  <si>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</si>
  <si>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</si>
  <si>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</si>
  <si>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</si>
  <si>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</si>
  <si>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</si>
  <si>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</si>
  <si>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</si>
  <si>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</si>
  <si>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</si>
  <si>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</si>
  <si>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</si>
  <si>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</si>
  <si>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</si>
  <si>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</si>
  <si>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</si>
  <si>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</si>
  <si>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</si>
  <si>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</si>
  <si>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</si>
  <si>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</si>
  <si>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</si>
  <si>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</si>
  <si>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</si>
  <si>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</si>
  <si>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</si>
  <si>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</si>
  <si>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</si>
  <si>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</si>
  <si>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</si>
  <si>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</si>
  <si>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</si>
  <si>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</si>
  <si>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</si>
  <si>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</si>
  <si>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</si>
  <si>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</si>
  <si>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</si>
  <si>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</si>
  <si>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</si>
  <si>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</si>
  <si>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</si>
  <si>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</si>
  <si>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</si>
  <si>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</si>
  <si>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</si>
  <si>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</si>
  <si>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</si>
  <si>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</si>
  <si>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</si>
  <si>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</si>
  <si>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</si>
  <si>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</si>
  <si>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</si>
  <si>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</si>
  <si>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</si>
  <si>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</si>
  <si>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</si>
  <si>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</si>
  <si>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</si>
  <si>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</si>
  <si>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</si>
  <si>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</si>
  <si>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</si>
  <si>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</si>
  <si>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</si>
  <si>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</si>
  <si>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</si>
  <si>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</si>
  <si>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</si>
  <si>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</si>
  <si>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</si>
  <si>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</si>
  <si>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</si>
  <si>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</si>
  <si>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</si>
  <si>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</si>
  <si>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</si>
  <si>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</si>
  <si>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</si>
  <si>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</si>
  <si>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</si>
  <si>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</si>
  <si>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</si>
  <si>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</si>
  <si>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</si>
  <si>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</si>
  <si>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</si>
  <si>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</si>
  <si>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</si>
  <si>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</si>
  <si>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</si>
  <si>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</si>
  <si>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</si>
  <si>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</si>
  <si>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</si>
  <si>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</si>
  <si>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</si>
  <si>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</si>
  <si>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</si>
  <si>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</si>
  <si>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</si>
  <si>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</si>
  <si>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</si>
  <si>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</si>
  <si>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</si>
  <si>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</si>
  <si>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</si>
  <si>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</si>
  <si>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</si>
  <si>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</si>
  <si>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</si>
  <si>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</si>
  <si>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</si>
  <si>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</si>
  <si>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</si>
  <si>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</si>
  <si>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</si>
  <si>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</si>
  <si>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</si>
  <si>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</si>
  <si>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</si>
  <si>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</si>
  <si>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</si>
  <si>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</si>
  <si>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</si>
  <si>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</si>
  <si>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</si>
  <si>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</si>
  <si>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</si>
  <si>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</si>
  <si>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</si>
  <si>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</si>
  <si>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</si>
  <si>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</si>
  <si>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</si>
  <si>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</si>
  <si>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</si>
  <si>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</si>
  <si>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</si>
  <si>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</si>
  <si>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</si>
  <si>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</si>
  <si>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</si>
  <si>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</si>
  <si>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</si>
  <si>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</si>
  <si>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</si>
  <si>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</si>
  <si>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</si>
  <si>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</si>
  <si>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</si>
  <si>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</si>
  <si>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</si>
  <si>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</si>
  <si>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</si>
  <si>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</si>
  <si>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</si>
  <si>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</si>
  <si>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</si>
  <si>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</si>
  <si>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</si>
  <si>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</si>
  <si>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</si>
  <si>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</si>
  <si>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</si>
  <si>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</si>
  <si>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</si>
  <si>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</si>
  <si>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</si>
  <si>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</si>
  <si>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</si>
  <si>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</si>
  <si>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</si>
  <si>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</si>
  <si>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</si>
  <si>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</si>
  <si>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</si>
  <si>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</si>
  <si>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</si>
  <si>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</si>
  <si>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</si>
  <si>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</si>
  <si>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</si>
  <si>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</si>
  <si>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</si>
  <si>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</si>
  <si>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</si>
  <si>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</si>
  <si>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</si>
  <si>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</si>
  <si>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</si>
  <si>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</si>
  <si>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</si>
  <si>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</si>
  <si>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</si>
  <si>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</si>
  <si>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</si>
  <si>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</si>
  <si>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</si>
  <si>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</si>
  <si>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</si>
  <si>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</si>
  <si>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</si>
  <si>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</si>
  <si>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</si>
  <si>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</si>
  <si>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</si>
  <si>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</si>
  <si>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</si>
  <si>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</si>
  <si>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</si>
  <si>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</si>
  <si>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</si>
  <si>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</si>
  <si>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</si>
  <si>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</si>
  <si>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</si>
  <si>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</si>
  <si>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</si>
  <si>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</si>
  <si>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</si>
  <si>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</si>
  <si>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</si>
  <si>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</si>
  <si>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</si>
  <si>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</si>
  <si>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</si>
  <si>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</si>
  <si>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</si>
  <si>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</si>
  <si>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</si>
  <si>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</si>
  <si>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</si>
  <si>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</si>
  <si>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</si>
  <si>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</si>
  <si>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</si>
  <si>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</si>
  <si>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</si>
  <si>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</si>
  <si>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</si>
  <si>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</si>
  <si>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</si>
  <si>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</si>
  <si>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</si>
  <si>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</si>
  <si>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</si>
  <si>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</si>
  <si>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</si>
  <si>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</si>
  <si>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</si>
  <si>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</si>
  <si>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</si>
  <si>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</si>
  <si>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</si>
  <si>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</si>
  <si>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</si>
  <si>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</si>
  <si>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</si>
  <si>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</si>
  <si>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</si>
  <si>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</si>
  <si>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</si>
  <si>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</si>
  <si>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</si>
  <si>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</si>
  <si>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</si>
  <si>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</si>
  <si>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</si>
  <si>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</si>
  <si>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</si>
  <si>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</si>
  <si>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</si>
  <si>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</si>
  <si>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</si>
  <si>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</si>
  <si>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</si>
  <si>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</si>
  <si>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</si>
  <si>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</si>
  <si>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</si>
  <si>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</si>
  <si>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</si>
  <si>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</si>
  <si>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</si>
  <si>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</si>
  <si>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</si>
  <si>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</si>
  <si>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</si>
  <si>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</si>
  <si>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</si>
  <si>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</si>
  <si>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</si>
  <si>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</si>
  <si>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</si>
  <si>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</si>
  <si>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</si>
  <si>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</si>
  <si>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</si>
  <si>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</si>
  <si>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</si>
  <si>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</si>
  <si>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</si>
  <si>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</si>
  <si>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</si>
  <si>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</si>
  <si>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</si>
  <si>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</si>
  <si>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</si>
  <si>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</si>
  <si>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</si>
  <si>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</si>
  <si>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</si>
  <si>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</si>
  <si>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</si>
  <si>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</si>
  <si>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</si>
  <si>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</si>
  <si>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</si>
  <si>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</si>
  <si>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</si>
  <si>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</si>
  <si>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</si>
  <si>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</si>
  <si>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</si>
  <si>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</si>
  <si>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</si>
  <si>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</si>
  <si>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</si>
  <si>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</si>
  <si>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</si>
  <si>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</si>
  <si>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</si>
  <si>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</si>
  <si>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</si>
  <si>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</si>
  <si>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</si>
  <si>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</si>
  <si>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</si>
  <si>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</si>
  <si>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</si>
  <si>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</si>
  <si>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</si>
  <si>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</si>
  <si>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</si>
  <si>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</si>
  <si>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</si>
  <si>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</si>
  <si>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</si>
  <si>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</si>
  <si>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</si>
  <si>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</si>
  <si>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</si>
  <si>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</si>
  <si>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</si>
  <si>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</si>
  <si>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</si>
  <si>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</si>
  <si>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</si>
  <si>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</si>
  <si>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</si>
  <si>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</si>
  <si>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</si>
  <si>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</si>
  <si>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</si>
  <si>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</si>
  <si>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</si>
  <si>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</si>
  <si>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</si>
  <si>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</si>
  <si>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</si>
  <si>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</si>
  <si>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</si>
  <si>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</si>
  <si>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</si>
  <si>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</si>
  <si>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</si>
  <si>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</si>
  <si>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</si>
  <si>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</si>
  <si>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</si>
  <si>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</si>
  <si>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</si>
  <si>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</si>
  <si>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</si>
  <si>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</si>
  <si>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</si>
  <si>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</si>
  <si>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</si>
  <si>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</si>
  <si>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</si>
  <si>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</si>
  <si>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</si>
  <si>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</si>
  <si>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</si>
  <si>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</si>
  <si>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</si>
  <si>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</si>
  <si>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</si>
  <si>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</si>
  <si>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</si>
  <si>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</si>
  <si>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</si>
  <si>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</si>
  <si>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</si>
  <si>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</si>
  <si>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</si>
  <si>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</si>
  <si>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</si>
  <si>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</si>
  <si>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</si>
  <si>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</si>
  <si>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</si>
  <si>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</si>
  <si>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</si>
  <si>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</si>
  <si>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</si>
  <si>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</si>
  <si>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</si>
  <si>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</si>
  <si>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</si>
  <si>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</si>
  <si>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</si>
  <si>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</si>
  <si>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</si>
  <si>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</si>
  <si>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</si>
  <si>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</si>
  <si>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</si>
  <si>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</si>
  <si>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</si>
  <si>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</si>
  <si>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</si>
  <si>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</si>
  <si>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</si>
  <si>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</si>
  <si>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</si>
  <si>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</si>
  <si>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</si>
  <si>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</si>
  <si>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</si>
  <si>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</si>
  <si>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</si>
  <si>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</si>
  <si>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</si>
  <si>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</si>
  <si>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</si>
  <si>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</si>
  <si>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</si>
  <si>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</si>
  <si>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</si>
  <si>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</si>
  <si>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</si>
  <si>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</si>
  <si>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</si>
  <si>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</si>
  <si>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</si>
  <si>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</si>
  <si>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</si>
  <si>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</si>
  <si>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</si>
  <si>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</si>
  <si>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</si>
  <si>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</si>
  <si>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</si>
  <si>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</si>
  <si>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</si>
  <si>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</si>
  <si>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</si>
  <si>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</si>
  <si>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</si>
  <si>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</si>
  <si>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</si>
  <si>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</si>
  <si>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</si>
  <si>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</si>
  <si>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</si>
  <si>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</si>
  <si>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</si>
  <si>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</si>
  <si>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</si>
  <si>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</si>
  <si>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</si>
  <si>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</si>
  <si>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</si>
  <si>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</si>
  <si>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</si>
  <si>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</si>
  <si>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</si>
  <si>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</si>
  <si>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</si>
  <si>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</si>
  <si>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</si>
  <si>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</si>
  <si>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</si>
  <si>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</si>
  <si>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</si>
  <si>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</si>
  <si>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</si>
  <si>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</si>
  <si>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</si>
  <si>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</si>
  <si>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</si>
  <si>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</si>
  <si>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</si>
  <si>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</si>
  <si>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</si>
  <si>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</si>
  <si>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</si>
  <si>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</si>
  <si>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</si>
  <si>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</si>
  <si>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</si>
  <si>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</si>
  <si>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</si>
  <si>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</si>
  <si>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</si>
  <si>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</si>
  <si>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</si>
  <si>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</si>
  <si>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</si>
  <si>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</si>
  <si>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</si>
  <si>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</si>
  <si>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</si>
  <si>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</si>
  <si>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</si>
  <si>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</si>
  <si>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</si>
  <si>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</si>
  <si>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</si>
  <si>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</si>
  <si>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</si>
  <si>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</si>
  <si>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</si>
  <si>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</si>
  <si>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</si>
  <si>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</si>
  <si>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</si>
  <si>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</si>
  <si>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</si>
  <si>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</si>
  <si>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</si>
  <si>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</si>
  <si>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</si>
  <si>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</si>
  <si>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</si>
  <si>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</si>
  <si>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</si>
  <si>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</si>
  <si>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</si>
  <si>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</si>
  <si>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</si>
  <si>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</si>
  <si>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</si>
  <si>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</si>
  <si>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</si>
  <si>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</si>
  <si>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</si>
  <si>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</si>
  <si>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</si>
  <si>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</si>
  <si>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</si>
  <si>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</si>
  <si>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</si>
  <si>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</si>
  <si>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</si>
  <si>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</si>
  <si>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</si>
  <si>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</si>
  <si>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</si>
  <si>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</si>
  <si>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</si>
  <si>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</si>
  <si>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</si>
  <si>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</si>
  <si>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</si>
  <si>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</si>
  <si>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</si>
  <si>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</si>
  <si>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</si>
  <si>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</si>
  <si>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</si>
  <si>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</si>
  <si>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</si>
  <si>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</si>
  <si>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</si>
  <si>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</si>
  <si>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</si>
  <si>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</si>
  <si>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</si>
  <si>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</si>
  <si>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</si>
  <si>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</si>
  <si>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</si>
  <si>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</si>
  <si>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</si>
  <si>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</si>
  <si>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</si>
  <si>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</si>
  <si>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</si>
  <si>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</si>
  <si>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</si>
  <si>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</si>
  <si>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</si>
  <si>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</si>
  <si>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</si>
  <si>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</si>
  <si>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</si>
  <si>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</si>
  <si>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</si>
  <si>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</si>
  <si>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</si>
  <si>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</si>
  <si>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</si>
  <si>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</si>
  <si>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</si>
  <si>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</si>
  <si>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</si>
  <si>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</si>
  <si>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</si>
  <si>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</si>
  <si>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</si>
  <si>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</si>
  <si>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</si>
  <si>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</si>
  <si>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</si>
  <si>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</si>
  <si>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</si>
  <si>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</si>
  <si>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</si>
  <si>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</si>
  <si>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</si>
  <si>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</si>
  <si>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</si>
  <si>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</si>
  <si>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</si>
  <si>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</si>
  <si>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</si>
  <si>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</si>
  <si>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</si>
  <si>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</si>
  <si>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</si>
  <si>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</si>
  <si>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</si>
  <si>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</si>
  <si>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</si>
  <si>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</si>
  <si>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</si>
  <si>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</si>
  <si>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</si>
  <si>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</si>
  <si>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</si>
  <si>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</si>
  <si>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</si>
  <si>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</si>
  <si>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</si>
  <si>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</si>
  <si>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</si>
  <si>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</si>
  <si>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</si>
  <si>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</si>
  <si>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</si>
  <si>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</si>
  <si>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</si>
  <si>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</si>
  <si>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</si>
  <si>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</si>
  <si>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</si>
  <si>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</si>
  <si>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</si>
  <si>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</si>
  <si>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</si>
  <si>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</si>
  <si>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</si>
  <si>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</si>
  <si>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</si>
  <si>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</si>
  <si>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</si>
  <si>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</si>
  <si>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</si>
  <si>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</si>
  <si>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</si>
  <si>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</si>
  <si>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</si>
  <si>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</si>
  <si>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</si>
  <si>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</si>
  <si>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</si>
  <si>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</si>
  <si>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</si>
  <si>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</si>
  <si>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</si>
  <si>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</si>
  <si>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</si>
  <si>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</si>
  <si>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</si>
  <si>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</si>
  <si>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</si>
  <si>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</si>
  <si>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</si>
  <si>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</si>
  <si>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</si>
  <si>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</si>
  <si>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</si>
  <si>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</si>
  <si>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</si>
  <si>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</si>
  <si>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</si>
  <si>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</si>
  <si>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</si>
  <si>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</si>
  <si>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</si>
  <si>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</si>
  <si>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</si>
  <si>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</si>
  <si>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</si>
  <si>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</si>
  <si>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</si>
  <si>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</si>
  <si>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</si>
  <si>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</si>
  <si>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</si>
  <si>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</si>
  <si>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</si>
  <si>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</si>
  <si>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</si>
  <si>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</si>
  <si>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</si>
  <si>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</si>
  <si>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</si>
  <si>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</si>
  <si>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</si>
  <si>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</si>
  <si>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</si>
  <si>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</si>
  <si>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</si>
  <si>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</si>
  <si>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</si>
  <si>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</si>
  <si>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</si>
  <si>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</si>
  <si>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</si>
  <si>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</si>
  <si>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</si>
  <si>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</si>
  <si>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</si>
  <si>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</si>
  <si>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</si>
  <si>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</si>
  <si>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</si>
  <si>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</si>
  <si>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</si>
  <si>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</si>
  <si>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</si>
  <si>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</si>
  <si>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</si>
  <si>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</si>
  <si>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</si>
  <si>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</si>
  <si>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</si>
  <si>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</si>
  <si>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</si>
  <si>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</si>
  <si>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</si>
  <si>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</si>
  <si>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</si>
  <si>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</si>
  <si>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</si>
  <si>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</si>
  <si>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</si>
  <si>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</si>
  <si>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</si>
  <si>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</si>
  <si>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</si>
  <si>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</si>
  <si>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</si>
  <si>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</si>
  <si>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</si>
  <si>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</si>
  <si>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</si>
  <si>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</si>
  <si>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</si>
  <si>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</si>
  <si>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</si>
  <si>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</si>
  <si>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</si>
  <si>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</si>
  <si>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</si>
  <si>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</si>
  <si>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</si>
  <si>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</si>
  <si>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</si>
  <si>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</si>
  <si>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</si>
  <si>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</si>
  <si>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</si>
  <si>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</si>
  <si>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</si>
  <si>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</si>
  <si>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</si>
  <si>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</si>
  <si>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</si>
  <si>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</si>
  <si>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</si>
  <si>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</si>
  <si>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</si>
  <si>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</si>
  <si>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</si>
  <si>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</si>
  <si>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</si>
  <si>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</si>
  <si>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</si>
  <si>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</si>
  <si>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</si>
  <si>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</si>
  <si>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</si>
  <si>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</si>
  <si>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</si>
  <si>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</si>
  <si>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</si>
  <si>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</si>
  <si>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</si>
  <si>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</si>
  <si>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</si>
  <si>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</si>
  <si>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</si>
  <si>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</si>
  <si>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</si>
  <si>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</si>
  <si>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</si>
  <si>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</si>
  <si>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</si>
  <si>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</si>
  <si>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</si>
  <si>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</si>
  <si>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</si>
  <si>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</si>
  <si>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</si>
  <si>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</si>
  <si>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</si>
  <si>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</si>
  <si>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</si>
  <si>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</si>
  <si>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</si>
  <si>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</si>
  <si>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</si>
  <si>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</si>
  <si>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</si>
  <si>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</si>
  <si>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</si>
  <si>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</si>
  <si>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</si>
  <si>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</si>
  <si>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</si>
  <si>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</si>
  <si>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</si>
  <si>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</si>
  <si>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</si>
  <si>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</si>
  <si>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</si>
  <si>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</si>
  <si>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</si>
  <si>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</si>
  <si>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</si>
  <si>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</si>
  <si>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</si>
  <si>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</si>
  <si>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</si>
  <si>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</si>
  <si>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</si>
  <si>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</si>
  <si>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</si>
  <si>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</si>
  <si>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</si>
  <si>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</si>
  <si>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</si>
  <si>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</si>
  <si>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</si>
  <si>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</si>
  <si>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</si>
  <si>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</si>
  <si>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</si>
  <si>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</si>
  <si>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</si>
  <si>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</si>
  <si>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</si>
  <si>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</si>
  <si>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</si>
  <si>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</si>
  <si>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</si>
  <si>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</si>
  <si>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</si>
  <si>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</si>
  <si>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</si>
  <si>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</si>
  <si>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</si>
  <si>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</si>
  <si>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</si>
  <si>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</si>
  <si>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</si>
  <si>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</si>
  <si>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</si>
  <si>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</si>
  <si>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</si>
  <si>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</si>
  <si>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</si>
  <si>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</si>
  <si>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</si>
  <si>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</si>
  <si>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</si>
  <si>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</si>
  <si>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</si>
  <si>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</si>
  <si>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</si>
  <si>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</si>
  <si>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</si>
  <si>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</si>
  <si>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</si>
  <si>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</si>
  <si>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</si>
  <si>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</si>
  <si>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</si>
  <si>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</si>
  <si>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</si>
  <si>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</si>
  <si>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</si>
  <si>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</si>
  <si>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</si>
  <si>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</si>
  <si>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</si>
  <si>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</si>
  <si>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</si>
  <si>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</si>
  <si>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</si>
  <si>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</si>
  <si>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</si>
  <si>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</si>
  <si>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</si>
  <si>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</si>
  <si>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</si>
  <si>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</si>
  <si>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</si>
  <si>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</si>
  <si>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</si>
  <si>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</si>
  <si>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</si>
  <si>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</si>
  <si>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</si>
  <si>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</si>
  <si>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</si>
  <si>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</si>
  <si>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</si>
  <si>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</si>
  <si>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</si>
  <si>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</si>
  <si>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</si>
  <si>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</si>
  <si>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</si>
  <si>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</si>
  <si>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</si>
  <si>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</si>
  <si>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</si>
  <si>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</si>
  <si>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</si>
  <si>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</si>
  <si>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</si>
  <si>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</si>
  <si>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</si>
  <si>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</si>
  <si>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</si>
  <si>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</si>
  <si>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</si>
  <si>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</si>
  <si>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</si>
  <si>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</si>
  <si>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</si>
  <si>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</si>
  <si>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</si>
  <si>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</si>
  <si>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</si>
  <si>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</si>
  <si>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</si>
  <si>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</si>
  <si>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</si>
  <si>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</si>
  <si>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</si>
  <si>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</si>
  <si>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</si>
  <si>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</si>
  <si>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</si>
  <si>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</si>
  <si>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</si>
  <si>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</si>
  <si>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</si>
  <si>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</si>
  <si>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</si>
  <si>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</si>
  <si>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</si>
  <si>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</si>
  <si>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</si>
  <si>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</si>
  <si>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</si>
  <si>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</si>
  <si>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</si>
  <si>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</si>
  <si>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</si>
  <si>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</si>
  <si>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</si>
  <si>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</si>
  <si>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</si>
  <si>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</si>
  <si>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</si>
  <si>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</si>
  <si>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</si>
  <si>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</si>
  <si>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</si>
  <si>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</si>
  <si>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</si>
  <si>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</si>
  <si>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</si>
  <si>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</si>
  <si>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</si>
  <si>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</si>
  <si>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</si>
  <si>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</si>
  <si>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</si>
  <si>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</si>
  <si>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</si>
  <si>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</si>
  <si>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</si>
  <si>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</si>
  <si>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</si>
  <si>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</si>
  <si>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</si>
  <si>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</si>
  <si>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</si>
  <si>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</si>
  <si>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</si>
  <si>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</si>
  <si>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</si>
  <si>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</si>
  <si>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</si>
  <si>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</si>
  <si>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</si>
  <si>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</si>
  <si>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</si>
  <si>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</si>
  <si>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</si>
  <si>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</si>
  <si>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</si>
  <si>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</si>
  <si>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</si>
  <si>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</si>
  <si>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</si>
  <si>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</si>
  <si>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</si>
  <si>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</si>
  <si>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</si>
  <si>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</si>
  <si>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</si>
  <si>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</si>
  <si>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</si>
  <si>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</si>
  <si>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</si>
  <si>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</si>
  <si>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</si>
  <si>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</si>
  <si>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</si>
  <si>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</si>
  <si>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</si>
  <si>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</si>
  <si>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</si>
  <si>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</si>
  <si>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</si>
  <si>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</si>
  <si>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</si>
  <si>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</si>
  <si>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</si>
  <si>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</si>
  <si>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</si>
  <si>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</si>
  <si>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</si>
  <si>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</si>
  <si>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</si>
  <si>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</si>
  <si>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</si>
  <si>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</si>
  <si>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</si>
  <si>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</si>
  <si>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</si>
  <si>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</si>
  <si>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</si>
  <si>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</si>
  <si>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</si>
  <si>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</si>
  <si>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</si>
  <si>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</si>
  <si>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</si>
  <si>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</si>
  <si>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</si>
  <si>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</si>
  <si>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</si>
  <si>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</si>
  <si>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</si>
  <si>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</si>
  <si>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</si>
  <si>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</si>
  <si>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</si>
  <si>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</si>
  <si>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</si>
  <si>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</si>
  <si>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</si>
  <si>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</si>
  <si>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</si>
  <si>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</si>
  <si>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</si>
  <si>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</si>
  <si>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</si>
  <si>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</si>
  <si>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</si>
  <si>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</si>
  <si>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</si>
  <si>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</si>
  <si>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</si>
  <si>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</si>
  <si>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</si>
  <si>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</si>
  <si>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</si>
  <si>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</si>
  <si>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</si>
  <si>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</si>
  <si>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</si>
  <si>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</si>
  <si>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</si>
  <si>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</si>
  <si>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</si>
  <si>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</si>
  <si>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</si>
  <si>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</si>
  <si>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</si>
  <si>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</si>
  <si>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</si>
  <si>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</si>
  <si>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</si>
  <si>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</si>
  <si>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</si>
  <si>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</si>
  <si>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</si>
  <si>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</si>
  <si>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</si>
  <si>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</si>
  <si>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</si>
  <si>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</si>
  <si>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</si>
  <si>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</si>
  <si>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</si>
  <si>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</si>
  <si>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</si>
  <si>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</si>
  <si>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</si>
  <si>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</si>
  <si>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</si>
  <si>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</si>
  <si>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</si>
  <si>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</si>
  <si>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</si>
  <si>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</si>
  <si>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</si>
  <si>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</si>
  <si>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</si>
  <si>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</si>
  <si>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</si>
  <si>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</si>
  <si>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</si>
  <si>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</si>
  <si>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</si>
  <si>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</si>
  <si>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</si>
  <si>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</si>
  <si>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</si>
  <si>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</si>
  <si>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</si>
  <si>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</si>
  <si>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</si>
  <si>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</si>
  <si>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</si>
  <si>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</si>
  <si>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</si>
  <si>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</si>
  <si>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</si>
  <si>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</si>
  <si>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</si>
  <si>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</si>
  <si>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</si>
  <si>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</si>
  <si>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</si>
  <si>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</si>
  <si>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</si>
  <si>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</si>
  <si>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</si>
  <si>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</si>
  <si>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</si>
  <si>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</si>
  <si>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</si>
  <si>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</si>
  <si>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</si>
  <si>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</si>
  <si>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</si>
  <si>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</si>
  <si>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</si>
  <si>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</si>
  <si>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</si>
  <si>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</si>
  <si>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</si>
  <si>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</si>
  <si>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</si>
  <si>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</si>
  <si>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</si>
  <si>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</si>
  <si>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</si>
  <si>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</si>
  <si>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</si>
  <si>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</si>
  <si>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</si>
  <si>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</si>
  <si>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</si>
  <si>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</si>
  <si>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</si>
  <si>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</si>
  <si>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</si>
  <si>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</si>
  <si>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</si>
  <si>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</si>
  <si>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</si>
  <si>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</si>
  <si>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</si>
  <si>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</si>
  <si>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</si>
  <si>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</si>
  <si>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</si>
  <si>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</si>
  <si>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</si>
  <si>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</si>
  <si>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</si>
  <si>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</si>
  <si>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</si>
  <si>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</si>
  <si>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</si>
  <si>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</si>
  <si>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</si>
  <si>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</si>
  <si>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</si>
  <si>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</si>
  <si>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</si>
  <si>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</si>
  <si>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</si>
  <si>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</si>
  <si>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</si>
  <si>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</si>
  <si>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</si>
  <si>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</si>
  <si>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</si>
  <si>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</si>
  <si>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</si>
  <si>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</si>
  <si>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</si>
  <si>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</si>
  <si>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</si>
  <si>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</si>
  <si>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</si>
  <si>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</si>
  <si>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</si>
  <si>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</si>
  <si>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</si>
  <si>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</si>
  <si>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</si>
  <si>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</si>
  <si>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</si>
  <si>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</si>
  <si>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</si>
  <si>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</si>
  <si>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</si>
  <si>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</si>
  <si>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</si>
  <si>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</si>
  <si>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</si>
  <si>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</si>
  <si>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</si>
  <si>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</si>
  <si>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</si>
  <si>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</si>
  <si>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</si>
  <si>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</si>
  <si>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</si>
  <si>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</si>
  <si>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</si>
  <si>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</si>
  <si>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</si>
  <si>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</si>
  <si>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</si>
  <si>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</si>
  <si>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</si>
  <si>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</si>
  <si>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</si>
  <si>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</si>
  <si>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</si>
  <si>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</si>
  <si>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</si>
  <si>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</si>
  <si>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</si>
  <si>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</si>
  <si>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</si>
  <si>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</si>
  <si>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</si>
  <si>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</si>
  <si>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</si>
  <si>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</si>
  <si>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</si>
  <si>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</si>
  <si>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</si>
  <si>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</si>
  <si>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</si>
  <si>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</si>
  <si>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</si>
  <si>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</si>
  <si>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</si>
  <si>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</si>
  <si>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</si>
  <si>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</si>
  <si>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</si>
  <si>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</si>
  <si>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</si>
  <si>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</si>
  <si>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</si>
  <si>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</si>
  <si>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</si>
  <si>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</si>
  <si>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</si>
  <si>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</si>
  <si>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</si>
  <si>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</si>
  <si>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</si>
  <si>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</si>
  <si>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</si>
  <si>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</si>
  <si>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</si>
  <si>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</si>
  <si>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</si>
  <si>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</si>
  <si>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</si>
  <si>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</si>
  <si>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</si>
  <si>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</si>
  <si>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</si>
  <si>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</si>
  <si>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</si>
  <si>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</si>
  <si>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</si>
  <si>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</si>
  <si>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</si>
  <si>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</si>
  <si>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</si>
  <si>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</si>
  <si>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</si>
  <si>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</si>
  <si>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</si>
  <si>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</si>
  <si>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</si>
  <si>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</si>
  <si>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</si>
  <si>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</si>
  <si>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</si>
  <si>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</si>
  <si>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</si>
  <si>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</si>
  <si>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</si>
  <si>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</si>
  <si>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</si>
  <si>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</si>
  <si>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</si>
  <si>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</si>
  <si>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</si>
  <si>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</si>
  <si>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</si>
  <si>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</si>
  <si>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</si>
  <si>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</si>
  <si>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</si>
  <si>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</si>
  <si>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</si>
  <si>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</si>
  <si>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</si>
  <si>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</si>
  <si>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</si>
  <si>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</si>
  <si>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</si>
  <si>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</si>
  <si>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</si>
  <si>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</si>
  <si>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</si>
  <si>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</si>
  <si>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</si>
  <si>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</si>
  <si>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</si>
  <si>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</si>
  <si>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</si>
  <si>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</si>
  <si>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</si>
  <si>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</si>
  <si>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</si>
  <si>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</si>
  <si>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</si>
  <si>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</si>
  <si>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</si>
  <si>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</si>
  <si>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</si>
  <si>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</si>
  <si>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</si>
  <si>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</si>
  <si>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</si>
  <si>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</si>
  <si>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</si>
  <si>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</si>
  <si>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</si>
  <si>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</si>
  <si>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</si>
  <si>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</si>
  <si>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</si>
  <si>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</si>
  <si>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</si>
  <si>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</si>
  <si>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</si>
  <si>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</si>
  <si>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</si>
  <si>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</si>
  <si>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</si>
  <si>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</si>
  <si>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</si>
  <si>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</si>
  <si>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</si>
  <si>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</si>
  <si>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</si>
  <si>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</si>
  <si>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</si>
  <si>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</si>
  <si>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</si>
  <si>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</si>
  <si>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</si>
  <si>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</si>
  <si>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</si>
  <si>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</si>
  <si>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</si>
  <si>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</si>
  <si>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</si>
  <si>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</si>
  <si>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</si>
  <si>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</si>
  <si>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</si>
  <si>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</si>
  <si>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</si>
  <si>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</si>
  <si>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</si>
  <si>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</si>
  <si>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</si>
  <si>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</si>
  <si>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</si>
  <si>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</si>
  <si>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</si>
  <si>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</si>
  <si>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</si>
  <si>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</si>
  <si>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</si>
  <si>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</si>
  <si>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</si>
  <si>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</si>
  <si>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</si>
  <si>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</si>
  <si>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</si>
  <si>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</si>
  <si>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</si>
  <si>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</si>
  <si>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</si>
  <si>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</si>
  <si>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</si>
  <si>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</si>
  <si>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</si>
  <si>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</si>
  <si>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</si>
  <si>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</si>
  <si>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</si>
  <si>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</si>
  <si>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</si>
  <si>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</si>
  <si>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</si>
  <si>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</si>
  <si>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</si>
  <si>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</si>
  <si>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</si>
  <si>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</si>
  <si>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</si>
  <si>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</si>
  <si>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</si>
  <si>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</si>
  <si>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</si>
  <si>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</si>
  <si>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</si>
  <si>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</si>
  <si>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</si>
  <si>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</si>
  <si>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</si>
  <si>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</si>
  <si>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</si>
  <si>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</si>
  <si>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</si>
  <si>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</si>
  <si>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</si>
  <si>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</si>
  <si>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</si>
  <si>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</si>
  <si>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</si>
  <si>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</si>
  <si>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</si>
  <si>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</si>
  <si>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</si>
  <si>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</si>
  <si>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</si>
  <si>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</si>
  <si>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</si>
  <si>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</si>
  <si>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</si>
  <si>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</si>
  <si>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</si>
  <si>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</si>
  <si>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</si>
  <si>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</si>
  <si>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</si>
  <si>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</si>
  <si>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</si>
  <si>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</si>
  <si>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</si>
  <si>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</si>
  <si>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</si>
  <si>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</si>
  <si>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</si>
  <si>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</si>
  <si>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</si>
  <si>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</si>
  <si>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</si>
  <si>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</si>
  <si>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</si>
  <si>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</si>
  <si>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</si>
  <si>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</si>
  <si>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</si>
  <si>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</si>
  <si>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</si>
  <si>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</si>
  <si>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</si>
  <si>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</si>
  <si>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</si>
  <si>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</si>
  <si>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</si>
  <si>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</si>
  <si>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</si>
  <si>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</si>
  <si>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</si>
  <si>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</si>
  <si>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</si>
  <si>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</si>
  <si>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</si>
  <si>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</si>
  <si>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</si>
  <si>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</si>
  <si>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</si>
  <si>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</si>
  <si>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</si>
  <si>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</si>
  <si>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</si>
  <si>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</si>
  <si>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</si>
  <si>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</si>
  <si>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</si>
  <si>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</si>
  <si>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</si>
  <si>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</si>
  <si>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</si>
  <si>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</si>
  <si>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</si>
  <si>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</si>
  <si>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</si>
  <si>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</si>
  <si>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</si>
  <si>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</si>
  <si>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</si>
  <si>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</si>
  <si>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</si>
  <si>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</si>
  <si>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</si>
  <si>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</si>
  <si>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</si>
  <si>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</si>
  <si>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</si>
  <si>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</si>
  <si>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</si>
  <si>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</si>
  <si>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</si>
  <si>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</si>
  <si>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</si>
  <si>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</si>
  <si>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</si>
  <si>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</si>
  <si>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</si>
  <si>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</si>
  <si>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</si>
  <si>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</si>
  <si>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</si>
  <si>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</si>
  <si>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</si>
  <si>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</si>
  <si>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</si>
  <si>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</si>
  <si>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</si>
  <si>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</si>
  <si>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</si>
  <si>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</si>
  <si>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</si>
  <si>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</si>
  <si>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</si>
  <si>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</si>
  <si>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</si>
  <si>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</si>
  <si>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</si>
  <si>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</si>
  <si>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</si>
  <si>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</si>
  <si>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</si>
  <si>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</si>
  <si>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</si>
  <si>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</si>
  <si>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</si>
  <si>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</si>
  <si>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</si>
  <si>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</si>
  <si>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</si>
  <si>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</si>
  <si>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</si>
  <si>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</si>
  <si>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</si>
  <si>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</si>
  <si>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</si>
  <si>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</si>
  <si>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</si>
  <si>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</si>
  <si>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</si>
  <si>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</si>
  <si>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</si>
  <si>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</si>
  <si>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</si>
  <si>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</si>
  <si>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</si>
  <si>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</si>
  <si>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</si>
  <si>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</si>
  <si>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</si>
  <si>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</si>
  <si>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</si>
  <si>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</si>
  <si>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</si>
  <si>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</si>
  <si>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</si>
  <si>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</si>
  <si>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</si>
  <si>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</si>
  <si>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</si>
  <si>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</si>
  <si>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</si>
  <si>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</si>
  <si>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</si>
  <si>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</si>
  <si>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</si>
  <si>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</si>
  <si>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</si>
  <si>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</si>
  <si>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</si>
  <si>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</si>
  <si>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</si>
  <si>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</si>
  <si>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</si>
  <si>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</si>
  <si>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</si>
  <si>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</si>
  <si>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</si>
  <si>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</si>
  <si>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</si>
  <si>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</si>
  <si>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</si>
  <si>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</si>
  <si>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</si>
  <si>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</si>
  <si>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</si>
  <si>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</si>
  <si>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</si>
  <si>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</si>
  <si>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</si>
  <si>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</si>
  <si>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</si>
  <si>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</si>
  <si>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</si>
  <si>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</si>
  <si>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</si>
  <si>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</si>
  <si>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</si>
  <si>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</si>
  <si>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</si>
  <si>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</si>
  <si>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</si>
  <si>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</si>
  <si>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</si>
  <si>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</si>
  <si>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</si>
  <si>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</si>
  <si>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</si>
  <si>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</si>
  <si>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</si>
  <si>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</si>
  <si>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</si>
  <si>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</si>
  <si>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</si>
  <si>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</si>
  <si>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</si>
  <si>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</si>
  <si>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</si>
  <si>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</si>
  <si>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</si>
  <si>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</si>
  <si>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</si>
  <si>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</si>
  <si>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</si>
  <si>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</si>
  <si>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</si>
  <si>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</si>
  <si>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</si>
  <si>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</si>
  <si>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</si>
  <si>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</si>
  <si>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</si>
  <si>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</si>
  <si>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</si>
  <si>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</si>
  <si>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</si>
  <si>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</si>
  <si>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</si>
  <si>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</si>
  <si>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</si>
  <si>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</si>
  <si>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</si>
  <si>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</si>
  <si>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</si>
  <si>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</si>
  <si>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</si>
  <si>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</si>
  <si>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</si>
  <si>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</si>
  <si>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</si>
  <si>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</si>
  <si>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</si>
  <si>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</si>
  <si>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</si>
  <si>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</si>
  <si>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</si>
  <si>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</si>
  <si>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</si>
  <si>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</si>
  <si>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</si>
  <si>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</si>
  <si>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</si>
  <si>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</si>
  <si>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</si>
  <si>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</si>
  <si>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</si>
  <si>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</si>
  <si>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</si>
  <si>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</si>
  <si>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</si>
  <si>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</si>
  <si>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</si>
  <si>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</si>
  <si>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</si>
  <si>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</si>
  <si>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</si>
  <si>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</si>
  <si>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</si>
  <si>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</si>
  <si>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</si>
  <si>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</si>
  <si>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</si>
  <si>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</si>
  <si>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</si>
  <si>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</si>
  <si>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</si>
  <si>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</si>
  <si>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</si>
  <si>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</si>
  <si>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</si>
  <si>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</si>
  <si>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</si>
  <si>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</si>
  <si>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</si>
  <si>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</si>
  <si>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</si>
  <si>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</si>
  <si>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</si>
  <si>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</si>
  <si>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</si>
  <si>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</si>
  <si>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</si>
  <si>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</si>
  <si>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</si>
  <si>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</si>
  <si>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</si>
  <si>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</si>
  <si>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</si>
  <si>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</si>
  <si>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</si>
  <si>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</si>
  <si>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</si>
  <si>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</si>
  <si>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</si>
  <si>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</si>
  <si>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</si>
  <si>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</si>
  <si>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</si>
  <si>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</si>
  <si>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</si>
  <si>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</si>
  <si>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</si>
  <si>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</si>
  <si>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</si>
  <si>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</si>
  <si>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</si>
  <si>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</si>
  <si>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</si>
  <si>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</si>
  <si>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</si>
  <si>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</si>
  <si>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</si>
  <si>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</si>
  <si>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</si>
  <si>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</si>
  <si>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</si>
  <si>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</si>
  <si>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</si>
  <si>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</si>
  <si>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</si>
  <si>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</si>
  <si>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</si>
  <si>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</si>
  <si>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</si>
  <si>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</si>
  <si>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</si>
  <si>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</si>
  <si>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</si>
  <si>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</si>
  <si>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</si>
  <si>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</si>
  <si>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</si>
  <si>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</si>
  <si>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</si>
  <si>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</si>
  <si>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</si>
  <si>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</si>
  <si>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</si>
  <si>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</si>
  <si>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</si>
  <si>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</si>
  <si>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</si>
  <si>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</si>
  <si>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</si>
  <si>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</si>
  <si>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</si>
  <si>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</si>
  <si>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</si>
  <si>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</si>
  <si>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</si>
  <si>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</si>
  <si>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</si>
  <si>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</si>
  <si>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</si>
  <si>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</si>
  <si>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</si>
  <si>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</si>
  <si>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</si>
  <si>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</si>
  <si>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</si>
  <si>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</si>
  <si>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</si>
  <si>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</si>
  <si>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</si>
  <si>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</si>
  <si>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</si>
  <si>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</si>
  <si>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</si>
  <si>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</si>
  <si>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</si>
  <si>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</si>
  <si>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</si>
  <si>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</si>
  <si>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</si>
  <si>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</si>
  <si>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</si>
  <si>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</si>
  <si>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</si>
  <si>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</si>
  <si>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</si>
  <si>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</si>
  <si>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</si>
  <si>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</si>
  <si>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</si>
  <si>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</si>
  <si>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</si>
  <si>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</si>
  <si>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</si>
  <si>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</si>
  <si>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</si>
  <si>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</si>
  <si>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</si>
  <si>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</si>
  <si>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</si>
  <si>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</si>
  <si>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</si>
  <si>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</si>
  <si>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</si>
  <si>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</si>
  <si>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</si>
  <si>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</si>
  <si>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</si>
  <si>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</si>
  <si>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</si>
  <si>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</si>
  <si>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</si>
  <si>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</si>
  <si>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</si>
  <si>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</si>
  <si>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</si>
  <si>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</si>
  <si>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</si>
  <si>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</si>
  <si>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</si>
  <si>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</si>
  <si>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</si>
  <si>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</si>
  <si>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</si>
  <si>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</si>
  <si>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</si>
  <si>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</si>
  <si>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</si>
  <si>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</si>
  <si>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</si>
  <si>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</si>
  <si>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</si>
  <si>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</si>
  <si>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</si>
  <si>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</si>
  <si>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</si>
  <si>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</si>
  <si>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</si>
  <si>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</si>
  <si>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</si>
  <si>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</si>
  <si>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</si>
  <si>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</si>
  <si>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</si>
  <si>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</si>
  <si>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</si>
  <si>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</si>
  <si>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</si>
  <si>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</si>
  <si>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</si>
  <si>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</si>
  <si>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</si>
  <si>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</si>
  <si>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</si>
  <si>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</si>
  <si>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</si>
  <si>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</si>
  <si>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</si>
  <si>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</si>
  <si>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</si>
  <si>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</si>
  <si>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</si>
  <si>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</si>
  <si>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</si>
  <si>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</si>
  <si>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</si>
  <si>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</si>
  <si>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</si>
  <si>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</si>
  <si>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</si>
  <si>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</si>
  <si>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</si>
  <si>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</si>
  <si>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</si>
  <si>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</si>
  <si>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</si>
  <si>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</si>
  <si>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</si>
  <si>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</si>
  <si>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</si>
  <si>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</si>
  <si>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</si>
  <si>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</si>
  <si>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</si>
  <si>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</si>
  <si>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</si>
  <si>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</si>
  <si>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</si>
  <si>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</si>
  <si>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</si>
  <si>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</si>
  <si>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</si>
  <si>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</si>
  <si>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</si>
  <si>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</si>
  <si>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</si>
  <si>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</si>
  <si>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</si>
  <si>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</si>
  <si>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</si>
  <si>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</si>
  <si>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</si>
  <si>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</si>
  <si>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</si>
  <si>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</si>
  <si>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</si>
  <si>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</si>
  <si>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</si>
  <si>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</si>
  <si>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</si>
  <si>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</si>
  <si>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</si>
  <si>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</si>
  <si>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</si>
  <si>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</si>
  <si>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</si>
  <si>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</si>
  <si>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</si>
  <si>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</si>
  <si>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</si>
  <si>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</si>
  <si>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</si>
  <si>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</si>
  <si>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</si>
  <si>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</si>
  <si>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</si>
  <si>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</si>
  <si>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</si>
  <si>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</si>
  <si>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</si>
  <si>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</si>
  <si>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</si>
  <si>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</si>
  <si>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</si>
  <si>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</si>
  <si>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</si>
  <si>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</si>
  <si>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</si>
  <si>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</si>
  <si>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</si>
  <si>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</si>
  <si>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</si>
  <si>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</si>
  <si>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</si>
  <si>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</si>
  <si>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</si>
  <si>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</si>
  <si>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</si>
  <si>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</si>
  <si>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</si>
  <si>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</si>
  <si>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</si>
  <si>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</si>
  <si>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</si>
  <si>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</si>
  <si>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</si>
  <si>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</si>
  <si>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</si>
  <si>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</si>
  <si>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</si>
  <si>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</si>
  <si>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</si>
  <si>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</si>
  <si>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</si>
  <si>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</si>
  <si>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</si>
  <si>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</si>
  <si>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</si>
  <si>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</si>
  <si>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</si>
  <si>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</si>
  <si>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</si>
  <si>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</si>
  <si>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</si>
  <si>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</si>
  <si>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</si>
  <si>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</si>
  <si>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</si>
  <si>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</si>
  <si>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</si>
  <si>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</si>
  <si>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</si>
  <si>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</si>
  <si>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</si>
  <si>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</si>
  <si>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</si>
  <si>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</si>
  <si>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</si>
  <si>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</si>
  <si>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</si>
  <si>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</si>
  <si>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</si>
  <si>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</si>
  <si>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</si>
  <si>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</si>
  <si>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</si>
  <si>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</si>
  <si>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</si>
  <si>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</si>
  <si>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</si>
  <si>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</si>
  <si>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</si>
  <si>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</si>
  <si>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</si>
  <si>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</si>
  <si>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</si>
  <si>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</si>
  <si>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</si>
  <si>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</si>
  <si>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</si>
  <si>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</si>
  <si>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</si>
  <si>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</si>
  <si>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</si>
  <si>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</si>
  <si>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</si>
  <si>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</si>
  <si>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</si>
  <si>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</si>
  <si>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</si>
  <si>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</si>
  <si>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</si>
  <si>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</si>
  <si>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</si>
  <si>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</si>
  <si>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</si>
  <si>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</si>
  <si>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</si>
  <si>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</si>
  <si>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</si>
  <si>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</si>
  <si>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</si>
  <si>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</si>
  <si>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</si>
  <si>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</si>
  <si>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</si>
  <si>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</si>
  <si>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</si>
  <si>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</si>
  <si>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</si>
  <si>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</si>
  <si>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</si>
  <si>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</si>
  <si>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</si>
  <si>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</si>
  <si>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</si>
  <si>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</si>
  <si>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</si>
  <si>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</si>
  <si>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</si>
  <si>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</si>
  <si>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</si>
  <si>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</si>
  <si>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</si>
  <si>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</si>
  <si>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</si>
  <si>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</si>
  <si>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</si>
  <si>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</si>
  <si>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</si>
  <si>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</si>
  <si>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</si>
  <si>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</si>
  <si>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</si>
  <si>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</si>
  <si>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</si>
  <si>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</si>
  <si>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</si>
  <si>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</si>
  <si>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</si>
  <si>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</si>
  <si>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</si>
  <si>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</si>
  <si>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</si>
  <si>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</si>
  <si>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</si>
  <si>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</si>
  <si>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</si>
  <si>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</si>
  <si>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</si>
  <si>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</si>
  <si>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</si>
  <si>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</si>
  <si>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</si>
  <si>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</si>
  <si>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</si>
  <si>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</si>
  <si>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</si>
  <si>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</si>
  <si>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</si>
  <si>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</si>
  <si>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</si>
  <si>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</si>
  <si>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</si>
  <si>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</si>
  <si>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</si>
  <si>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</si>
  <si>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</si>
  <si>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</si>
  <si>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</si>
  <si>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</si>
  <si>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</si>
  <si>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</si>
  <si>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</si>
  <si>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</si>
  <si>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</si>
  <si>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</si>
  <si>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</si>
  <si>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</si>
  <si>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</si>
  <si>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</si>
  <si>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</si>
  <si>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</si>
  <si>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</si>
  <si>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</si>
  <si>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</si>
  <si>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</si>
  <si>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</si>
  <si>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</si>
  <si>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</si>
  <si>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</si>
  <si>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</si>
  <si>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</si>
  <si>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</si>
  <si>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</si>
  <si>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</si>
  <si>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</si>
  <si>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</si>
  <si>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</si>
  <si>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</si>
  <si>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</si>
  <si>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</si>
  <si>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</si>
  <si>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</si>
  <si>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</si>
  <si>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</si>
  <si>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</si>
  <si>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</si>
  <si>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</si>
  <si>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</si>
  <si>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</si>
  <si>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</si>
  <si>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</si>
  <si>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</si>
  <si>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</si>
  <si>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</si>
  <si>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</si>
  <si>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</si>
  <si>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</si>
  <si>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</si>
  <si>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</si>
  <si>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</si>
  <si>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</si>
  <si>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</si>
  <si>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</si>
  <si>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</si>
  <si>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</si>
  <si>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</si>
  <si>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</si>
  <si>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</si>
  <si>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</si>
  <si>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</si>
  <si>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</si>
  <si>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</si>
  <si>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</si>
  <si>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</si>
  <si>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</si>
  <si>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</si>
  <si>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</si>
  <si>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</si>
  <si>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</si>
  <si>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</si>
  <si>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</si>
  <si>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</si>
  <si>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</si>
  <si>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</si>
  <si>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</si>
  <si>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</si>
  <si>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</si>
  <si>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</si>
  <si>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</si>
  <si>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</si>
  <si>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</si>
  <si>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</si>
  <si>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</si>
  <si>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</si>
  <si>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</si>
  <si>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</si>
  <si>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</si>
  <si>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</si>
  <si>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</si>
  <si>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</si>
  <si>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</si>
  <si>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</si>
  <si>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</si>
  <si>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</si>
  <si>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</si>
  <si>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</si>
  <si>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</si>
  <si>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</si>
  <si>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</si>
  <si>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</si>
  <si>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</si>
  <si>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</si>
  <si>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</si>
  <si>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</si>
  <si>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</si>
  <si>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</si>
  <si>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</si>
  <si>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</si>
  <si>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</si>
  <si>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</si>
  <si>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</si>
  <si>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</si>
  <si>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</si>
  <si>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</si>
  <si>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</si>
  <si>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</si>
  <si>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</si>
  <si>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</si>
  <si>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</si>
  <si>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</si>
  <si>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</si>
  <si>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</si>
  <si>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</si>
  <si>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</si>
  <si>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</si>
  <si>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</si>
  <si>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</si>
  <si>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</si>
  <si>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</si>
  <si>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</si>
  <si>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</si>
  <si>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</si>
  <si>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</si>
  <si>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</si>
  <si>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</si>
  <si>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</si>
  <si>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</si>
  <si>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</si>
  <si>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</si>
  <si>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</si>
  <si>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</si>
  <si>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</si>
  <si>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</si>
  <si>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</si>
  <si>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</si>
  <si>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</si>
  <si>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</si>
  <si>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</si>
  <si>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</si>
  <si>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</si>
  <si>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</si>
  <si>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</si>
  <si>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</si>
  <si>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</si>
  <si>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</si>
  <si>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</si>
  <si>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</si>
  <si>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</si>
  <si>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</si>
  <si>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</si>
  <si>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</si>
  <si>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</si>
  <si>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</si>
  <si>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</si>
  <si>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</si>
  <si>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</si>
  <si>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</si>
  <si>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</si>
  <si>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</si>
  <si>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</si>
  <si>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</si>
  <si>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</si>
  <si>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</si>
  <si>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</si>
  <si>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</si>
  <si>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</si>
  <si>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</si>
  <si>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</si>
  <si>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</si>
  <si>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</si>
  <si>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</si>
  <si>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</si>
  <si>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</si>
  <si>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</si>
  <si>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</si>
  <si>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</si>
  <si>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</si>
  <si>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</si>
  <si>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</si>
  <si>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</si>
  <si>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</si>
  <si>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</si>
  <si>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</si>
  <si>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</si>
  <si>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</si>
  <si>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</si>
  <si>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</si>
  <si>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</si>
  <si>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</si>
  <si>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</si>
  <si>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</si>
  <si>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</si>
  <si>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</si>
  <si>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</si>
  <si>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</si>
  <si>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</si>
  <si>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</si>
  <si>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</si>
  <si>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</si>
  <si>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</si>
  <si>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</si>
  <si>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</si>
  <si>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</si>
  <si>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</si>
  <si>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</si>
  <si>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</si>
  <si>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</si>
  <si>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</si>
  <si>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</si>
  <si>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</si>
  <si>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</si>
  <si>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</si>
  <si>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</si>
  <si>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</si>
  <si>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</si>
  <si>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</si>
  <si>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</si>
  <si>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</si>
  <si>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</si>
  <si>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</si>
  <si>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</si>
  <si>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</si>
  <si>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</si>
  <si>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</si>
  <si>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</si>
  <si>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</si>
  <si>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</si>
  <si>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</si>
  <si>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</si>
  <si>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</si>
  <si>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</si>
  <si>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</si>
  <si>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</si>
  <si>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</si>
  <si>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</si>
  <si>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</si>
  <si>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</si>
  <si>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</si>
  <si>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</si>
  <si>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</si>
  <si>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</si>
  <si>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</si>
  <si>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</si>
  <si>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</si>
  <si>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</si>
  <si>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</si>
  <si>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</si>
  <si>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</si>
  <si>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</si>
  <si>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</si>
  <si>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</si>
  <si>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</si>
  <si>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</si>
  <si>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</si>
  <si>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</si>
  <si>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</si>
  <si>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</si>
  <si>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</si>
  <si>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</si>
  <si>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</si>
  <si>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</si>
  <si>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</si>
  <si>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</si>
  <si>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</si>
  <si>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</si>
  <si>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</si>
  <si>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</si>
  <si>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</si>
  <si>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</si>
  <si>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</si>
  <si>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</si>
  <si>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</si>
  <si>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</si>
  <si>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</si>
  <si>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</si>
  <si>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</si>
  <si>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</si>
  <si>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</si>
  <si>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</si>
  <si>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</si>
  <si>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</si>
  <si>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</si>
  <si>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</si>
  <si>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</si>
  <si>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</si>
  <si>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</si>
  <si>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</si>
  <si>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</si>
  <si>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</si>
  <si>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</si>
  <si>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</si>
  <si>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</si>
  <si>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</si>
  <si>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</si>
  <si>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</si>
  <si>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</si>
  <si>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</si>
  <si>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</si>
  <si>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</si>
  <si>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</si>
  <si>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</si>
  <si>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</si>
  <si>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</si>
  <si>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</si>
  <si>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</si>
  <si>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</si>
  <si>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</si>
  <si>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</si>
  <si>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</si>
  <si>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</si>
  <si>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</si>
  <si>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</si>
  <si>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</si>
  <si>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</si>
  <si>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</si>
  <si>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</si>
  <si>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</si>
  <si>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</si>
  <si>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</si>
  <si>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</si>
  <si>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</si>
  <si>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</si>
  <si>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</si>
  <si>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</si>
  <si>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</si>
  <si>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</si>
  <si>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</si>
  <si>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</si>
  <si>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</si>
  <si>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</si>
  <si>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</si>
  <si>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</si>
  <si>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</si>
  <si>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</si>
  <si>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</si>
  <si>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</si>
  <si>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</si>
  <si>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</si>
  <si>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</si>
  <si>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</si>
  <si>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</si>
  <si>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</si>
  <si>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</si>
  <si>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</si>
  <si>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</si>
  <si>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</si>
  <si>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</si>
  <si>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</si>
  <si>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</si>
  <si>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</si>
  <si>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</si>
  <si>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</si>
  <si>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</si>
  <si>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</si>
  <si>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</si>
  <si>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</si>
  <si>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</si>
  <si>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</si>
  <si>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</si>
  <si>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</si>
  <si>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</si>
  <si>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</si>
  <si>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</si>
  <si>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</si>
  <si>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</si>
  <si>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</si>
  <si>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</si>
  <si>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</si>
  <si>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</si>
  <si>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</si>
  <si>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</si>
  <si>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</si>
  <si>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</si>
  <si>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</si>
  <si>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</si>
  <si>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</si>
  <si>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</si>
  <si>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</si>
  <si>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</si>
  <si>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</si>
  <si>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</si>
  <si>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</si>
  <si>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</si>
  <si>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</si>
  <si>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</si>
  <si>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</si>
  <si>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</si>
  <si>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</si>
  <si>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</si>
  <si>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</si>
  <si>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</si>
  <si>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</si>
  <si>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</si>
  <si>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</si>
  <si>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</si>
  <si>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</si>
  <si>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</si>
  <si>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</si>
  <si>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</si>
  <si>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</si>
  <si>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</si>
  <si>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</si>
  <si>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</si>
  <si>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</si>
  <si>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</si>
  <si>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</si>
  <si>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</si>
  <si>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</si>
  <si>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</si>
  <si>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</si>
  <si>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</si>
  <si>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</si>
  <si>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</si>
  <si>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</si>
  <si>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</si>
  <si>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</si>
  <si>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</si>
  <si>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</si>
  <si>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</si>
  <si>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</si>
  <si>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</si>
  <si>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</si>
  <si>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</si>
  <si>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</si>
  <si>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</si>
  <si>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</si>
  <si>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</si>
  <si>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</si>
  <si>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</si>
  <si>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</si>
  <si>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</si>
  <si>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</si>
  <si>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</si>
  <si>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</si>
  <si>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</si>
  <si>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</si>
  <si>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</si>
  <si>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</si>
  <si>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</si>
  <si>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</si>
  <si>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</si>
  <si>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</si>
  <si>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</si>
  <si>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</si>
  <si>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</si>
  <si>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</si>
  <si>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</si>
  <si>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</si>
  <si>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</si>
  <si>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</si>
  <si>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</si>
  <si>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</si>
  <si>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</si>
  <si>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</si>
  <si>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</si>
  <si>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</si>
  <si>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</si>
  <si>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</si>
  <si>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</si>
  <si>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</si>
  <si>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</si>
  <si>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</si>
  <si>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</si>
  <si>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</si>
  <si>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</si>
  <si>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</si>
  <si>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</si>
  <si>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</si>
  <si>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</si>
  <si>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</si>
  <si>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</si>
  <si>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</si>
  <si>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</si>
  <si>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</si>
  <si>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</si>
  <si>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</si>
  <si>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</si>
  <si>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</si>
  <si>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</si>
  <si>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</si>
  <si>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</si>
  <si>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</si>
  <si>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</si>
  <si>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</si>
  <si>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</si>
  <si>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</si>
  <si>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</si>
  <si>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</si>
  <si>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</si>
  <si>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</si>
  <si>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</si>
  <si>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</si>
  <si>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</si>
  <si>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</si>
  <si>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</si>
  <si>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</si>
  <si>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</si>
  <si>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</si>
  <si>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</si>
  <si>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</si>
  <si>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</si>
  <si>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</si>
  <si>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</si>
  <si>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</si>
  <si>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</si>
  <si>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</si>
  <si>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</si>
  <si>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</si>
  <si>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</si>
  <si>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</si>
  <si>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</si>
  <si>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</si>
  <si>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</si>
  <si>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</si>
  <si>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</si>
  <si>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</si>
  <si>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</si>
  <si>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</si>
  <si>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</si>
  <si>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</si>
  <si>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</si>
  <si>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</si>
  <si>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</si>
  <si>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</si>
  <si>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</si>
  <si>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</si>
  <si>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</si>
  <si>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</si>
  <si>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</si>
  <si>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</si>
  <si>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</si>
  <si>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</si>
  <si>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</si>
  <si>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</si>
  <si>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</si>
  <si>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</si>
  <si>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</si>
  <si>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</si>
  <si>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</si>
  <si>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</si>
  <si>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</si>
  <si>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</si>
  <si>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</si>
  <si>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</si>
  <si>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</si>
  <si>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</si>
  <si>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</si>
  <si>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</si>
  <si>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</si>
  <si>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</si>
  <si>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</si>
  <si>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</si>
  <si>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</si>
  <si>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</si>
  <si>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</si>
  <si>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</si>
  <si>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</si>
  <si>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</si>
  <si>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</si>
  <si>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</si>
  <si>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</si>
  <si>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</si>
  <si>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</si>
  <si>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</si>
  <si>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</si>
  <si>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</si>
  <si>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</si>
  <si>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</si>
  <si>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</si>
  <si>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</si>
  <si>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</si>
  <si>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</si>
  <si>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</si>
  <si>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</si>
  <si>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</si>
  <si>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</si>
  <si>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</si>
  <si>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</si>
  <si>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</si>
  <si>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</si>
  <si>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</si>
  <si>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</si>
  <si>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</si>
  <si>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</si>
  <si>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</si>
  <si>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</si>
  <si>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</si>
  <si>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</si>
  <si>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</si>
  <si>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</si>
  <si>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</si>
  <si>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</si>
  <si>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</si>
  <si>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</si>
  <si>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</si>
  <si>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</si>
  <si>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</si>
  <si>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</si>
  <si>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</si>
  <si>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</si>
  <si>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</si>
  <si>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</si>
  <si>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</si>
  <si>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</si>
  <si>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</si>
  <si>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</si>
  <si>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</si>
  <si>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</si>
  <si>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</si>
  <si>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</si>
  <si>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</si>
  <si>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</si>
  <si>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</si>
  <si>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</si>
  <si>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</si>
  <si>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</si>
  <si>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</si>
  <si>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</si>
  <si>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</si>
  <si>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</si>
  <si>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</si>
  <si>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</si>
  <si>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</si>
  <si>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</si>
  <si>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</si>
  <si>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</si>
  <si>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</si>
  <si>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</si>
  <si>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</si>
  <si>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</si>
  <si>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</si>
  <si>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</si>
  <si>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</si>
  <si>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</si>
  <si>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</si>
  <si>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</si>
  <si>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</si>
  <si>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</si>
  <si>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</si>
  <si>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</si>
  <si>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</si>
  <si>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</si>
  <si>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</si>
  <si>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</si>
  <si>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</si>
  <si>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</si>
  <si>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</si>
  <si>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</si>
  <si>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</si>
  <si>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</si>
  <si>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</si>
  <si>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</si>
  <si>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</si>
  <si>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</si>
  <si>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</si>
  <si>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</si>
  <si>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</si>
  <si>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</si>
  <si>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</si>
  <si>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</si>
  <si>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</si>
  <si>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</si>
  <si>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</si>
  <si>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</si>
  <si>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</si>
  <si>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</si>
  <si>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</si>
  <si>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</si>
  <si>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</si>
  <si>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</si>
  <si>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</si>
  <si>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</si>
  <si>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</si>
  <si>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</si>
  <si>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</si>
  <si>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</si>
  <si>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</si>
  <si>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</si>
  <si>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</si>
  <si>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</si>
  <si>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</si>
  <si>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</si>
  <si>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</si>
  <si>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</si>
  <si>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</si>
  <si>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</si>
  <si>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</si>
  <si>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</si>
  <si>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</si>
  <si>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</si>
  <si>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</si>
  <si>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</si>
  <si>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</si>
  <si>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</si>
  <si>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</si>
  <si>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</si>
  <si>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</si>
  <si>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</si>
  <si>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</si>
  <si>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</si>
  <si>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</si>
  <si>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</si>
  <si>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</si>
  <si>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</si>
  <si>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</si>
  <si>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</si>
  <si>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</si>
  <si>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</si>
  <si>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</si>
  <si>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</si>
  <si>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</si>
  <si>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</si>
  <si>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</si>
  <si>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</si>
  <si>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</si>
  <si>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</si>
  <si>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</si>
  <si>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</si>
  <si>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</si>
  <si>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</si>
  <si>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</si>
  <si>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</si>
  <si>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</si>
  <si>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</si>
  <si>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</si>
  <si>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</si>
  <si>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</si>
  <si>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</si>
  <si>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</si>
  <si>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</si>
  <si>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</si>
  <si>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</si>
  <si>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</si>
  <si>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</si>
  <si>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</si>
  <si>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</si>
  <si>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</si>
  <si>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</si>
  <si>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</si>
  <si>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</si>
  <si>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</si>
  <si>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</si>
  <si>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</si>
  <si>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</si>
  <si>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</si>
  <si>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</si>
  <si>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</si>
  <si>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</si>
  <si>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</si>
  <si>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</si>
  <si>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</si>
  <si>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</si>
  <si>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</si>
  <si>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</si>
  <si>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</si>
  <si>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</si>
  <si>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</si>
  <si>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</si>
  <si>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</si>
  <si>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</si>
  <si>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</si>
  <si>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</si>
  <si>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</si>
  <si>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</si>
  <si>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</si>
  <si>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</si>
  <si>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</si>
  <si>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</si>
  <si>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</si>
  <si>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</si>
  <si>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</si>
  <si>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</si>
  <si>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</si>
  <si>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</si>
  <si>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</si>
  <si>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</si>
  <si>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</si>
  <si>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</si>
  <si>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</si>
  <si>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</si>
  <si>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</si>
  <si>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</si>
  <si>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</si>
  <si>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</si>
  <si>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</si>
  <si>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</si>
  <si>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</si>
  <si>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</si>
  <si>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</si>
  <si>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</si>
  <si>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</si>
  <si>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</si>
  <si>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</si>
  <si>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</si>
  <si>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</si>
  <si>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</si>
  <si>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</si>
  <si>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</si>
  <si>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</si>
  <si>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</si>
  <si>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</si>
  <si>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</si>
  <si>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</si>
  <si>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</si>
  <si>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</si>
  <si>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</si>
  <si>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</si>
  <si>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</si>
  <si>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</si>
  <si>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</si>
  <si>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</si>
  <si>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</si>
  <si>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</si>
  <si>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</si>
  <si>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</si>
  <si>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</si>
  <si>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</si>
  <si>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</si>
  <si>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</si>
  <si>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</si>
  <si>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</si>
  <si>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</si>
  <si>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</si>
  <si>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</si>
  <si>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</si>
  <si>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</si>
  <si>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</si>
  <si>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</si>
  <si>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</si>
  <si>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</si>
  <si>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</si>
  <si>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</si>
  <si>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</si>
  <si>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</si>
  <si>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</si>
  <si>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</si>
  <si>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</si>
  <si>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</si>
  <si>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</si>
  <si>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</si>
  <si>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</si>
  <si>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</si>
  <si>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</si>
  <si>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</si>
  <si>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</si>
  <si>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</si>
  <si>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</si>
  <si>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</si>
  <si>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</si>
  <si>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</si>
  <si>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</si>
  <si>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</si>
  <si>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</si>
  <si>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</si>
  <si>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</si>
  <si>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</si>
  <si>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</si>
  <si>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</si>
  <si>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</si>
  <si>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</si>
  <si>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</si>
  <si>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</si>
  <si>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</si>
  <si>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</si>
  <si>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</si>
  <si>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</si>
  <si>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</si>
  <si>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</si>
  <si>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</si>
  <si>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</si>
  <si>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</si>
  <si>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</si>
  <si>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</si>
  <si>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</si>
  <si>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</si>
  <si>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</si>
  <si>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</si>
  <si>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</si>
  <si>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</si>
  <si>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</si>
  <si>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</si>
  <si>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</si>
  <si>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</si>
  <si>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</si>
  <si>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</si>
  <si>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</si>
  <si>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</si>
  <si>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</si>
  <si>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</si>
  <si>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</si>
  <si>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</si>
  <si>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</si>
  <si>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</si>
  <si>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</si>
  <si>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</si>
  <si>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</si>
  <si>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</si>
  <si>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</si>
  <si>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</si>
  <si>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</si>
  <si>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</si>
  <si>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</si>
  <si>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</si>
  <si>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</si>
  <si>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</si>
  <si>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</si>
  <si>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</si>
  <si>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</si>
  <si>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</si>
  <si>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</si>
  <si>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</si>
  <si>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</si>
  <si>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</si>
  <si>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</si>
  <si>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</si>
  <si>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</si>
  <si>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</si>
  <si>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</si>
  <si>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</si>
  <si>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</si>
  <si>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</si>
  <si>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</si>
  <si>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</si>
  <si>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</si>
  <si>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</si>
  <si>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</si>
  <si>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</si>
  <si>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</si>
  <si>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</si>
  <si>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</si>
  <si>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</si>
  <si>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</si>
  <si>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</si>
  <si>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</si>
  <si>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</si>
  <si>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</si>
  <si>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</si>
  <si>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</si>
  <si>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</si>
  <si>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</si>
  <si>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</si>
  <si>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</si>
  <si>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</si>
  <si>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</si>
  <si>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</si>
  <si>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</si>
  <si>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</si>
  <si>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</si>
  <si>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</si>
  <si>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</si>
  <si>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</si>
  <si>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</si>
  <si>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</si>
  <si>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</si>
  <si>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</si>
  <si>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</si>
  <si>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</si>
  <si>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</si>
  <si>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</si>
  <si>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</si>
  <si>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</si>
  <si>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</si>
  <si>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</si>
  <si>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</si>
  <si>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</si>
  <si>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</si>
  <si>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</si>
  <si>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</si>
  <si>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</si>
  <si>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</si>
  <si>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</si>
  <si>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</si>
  <si>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</si>
  <si>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</si>
  <si>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</si>
  <si>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</si>
  <si>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</si>
  <si>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</si>
  <si>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</si>
  <si>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</si>
  <si>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</si>
  <si>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</si>
  <si>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</si>
  <si>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</si>
  <si>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</si>
  <si>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</si>
  <si>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</si>
  <si>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</si>
  <si>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</si>
  <si>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</si>
  <si>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</si>
  <si>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</si>
  <si>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</si>
  <si>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</si>
  <si>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</si>
  <si>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</si>
  <si>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</si>
  <si>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</si>
  <si>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</si>
  <si>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</si>
  <si>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</si>
  <si>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</si>
  <si>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</si>
  <si>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</si>
  <si>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</si>
  <si>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</si>
  <si>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</si>
  <si>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</si>
  <si>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</si>
  <si>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</si>
  <si>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</si>
  <si>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</si>
  <si>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</si>
  <si>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</si>
  <si>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</si>
  <si>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</si>
  <si>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</si>
  <si>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</si>
  <si>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</si>
  <si>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</si>
  <si>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</si>
  <si>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</si>
  <si>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</si>
  <si>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</si>
  <si>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</si>
  <si>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</si>
  <si>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</si>
  <si>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</si>
  <si>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</si>
  <si>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</si>
  <si>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</si>
  <si>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</si>
  <si>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</si>
  <si>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</si>
  <si>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</si>
  <si>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</si>
  <si>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</si>
  <si>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</si>
  <si>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</si>
  <si>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</si>
  <si>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</si>
  <si>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</si>
  <si>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</si>
  <si>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</si>
  <si>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</si>
  <si>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</si>
  <si>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</si>
  <si>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</si>
  <si>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</si>
  <si>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</si>
  <si>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</si>
  <si>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</si>
  <si>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</si>
  <si>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</si>
  <si>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</si>
  <si>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</si>
  <si>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</si>
  <si>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</si>
  <si>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</si>
  <si>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</si>
  <si>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</si>
  <si>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</si>
  <si>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</si>
  <si>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</si>
  <si>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</si>
  <si>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</si>
  <si>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</si>
  <si>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</si>
  <si>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</si>
  <si>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</si>
  <si>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</si>
  <si>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</si>
  <si>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</si>
  <si>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</si>
  <si>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</si>
  <si>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</si>
  <si>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</si>
  <si>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</si>
  <si>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</si>
  <si>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</si>
  <si>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</si>
  <si>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</si>
  <si>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</si>
  <si>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</si>
  <si>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</si>
  <si>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</si>
  <si>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</si>
  <si>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</si>
  <si>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</si>
  <si>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</si>
  <si>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</si>
  <si>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</si>
  <si>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</si>
  <si>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</si>
  <si>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</si>
  <si>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</si>
  <si>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</si>
  <si>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</si>
  <si>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</si>
  <si>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</si>
  <si>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</si>
  <si>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</si>
  <si>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</si>
  <si>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</si>
  <si>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</si>
  <si>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</si>
  <si>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</si>
  <si>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</si>
  <si>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</si>
  <si>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</si>
  <si>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</si>
  <si>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</si>
  <si>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</si>
  <si>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</si>
  <si>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</si>
  <si>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</si>
  <si>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</si>
  <si>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</si>
  <si>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</si>
  <si>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</si>
  <si>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</si>
  <si>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</si>
  <si>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</si>
  <si>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</si>
  <si>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</si>
  <si>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</si>
  <si>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</si>
  <si>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</si>
  <si>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</si>
  <si>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</si>
  <si>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</si>
  <si>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</si>
  <si>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</si>
  <si>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</si>
  <si>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</si>
  <si>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</si>
  <si>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</si>
  <si>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</si>
  <si>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</si>
  <si>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</si>
  <si>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</si>
  <si>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</si>
  <si>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</si>
  <si>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</si>
  <si>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</si>
  <si>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</si>
  <si>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</si>
  <si>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</si>
  <si>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</si>
  <si>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</si>
  <si>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</si>
  <si>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</si>
  <si>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</si>
  <si>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</si>
  <si>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</si>
  <si>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</si>
  <si>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</si>
  <si>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</si>
  <si>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</si>
  <si>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</si>
  <si>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</si>
  <si>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</si>
  <si>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</si>
  <si>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</si>
  <si>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</si>
  <si>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</si>
  <si>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</si>
  <si>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</si>
  <si>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</si>
  <si>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</si>
  <si>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</si>
  <si>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</si>
  <si>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</si>
  <si>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</si>
  <si>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</si>
  <si>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</si>
  <si>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</si>
  <si>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</si>
  <si>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</si>
  <si>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</si>
  <si>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</si>
  <si>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</si>
  <si>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</si>
  <si>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</si>
  <si>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</si>
  <si>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</si>
  <si>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</si>
  <si>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</si>
  <si>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</si>
  <si>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</si>
  <si>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</si>
  <si>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</si>
  <si>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</si>
  <si>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</si>
  <si>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</si>
  <si>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</si>
  <si>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</si>
  <si>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</si>
  <si>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</si>
  <si>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</si>
  <si>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</si>
  <si>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</si>
  <si>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</si>
  <si>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</si>
  <si>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</si>
  <si>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</si>
  <si>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</si>
  <si>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</si>
  <si>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</si>
  <si>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</si>
  <si>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</si>
  <si>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</si>
  <si>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</si>
  <si>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</si>
  <si>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</si>
  <si>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</si>
  <si>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</si>
  <si>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</si>
  <si>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</si>
  <si>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</si>
  <si>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</si>
  <si>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</si>
  <si>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</si>
  <si>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</si>
  <si>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</si>
  <si>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</si>
  <si>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</si>
  <si>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</si>
  <si>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</si>
  <si>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</si>
  <si>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</si>
  <si>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</si>
  <si>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</si>
  <si>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</si>
  <si>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</si>
  <si>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</si>
  <si>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</si>
  <si>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</si>
  <si>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</si>
  <si>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</si>
  <si>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</si>
  <si>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</si>
  <si>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</si>
  <si>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</si>
  <si>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</si>
  <si>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</si>
  <si>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</si>
  <si>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</si>
  <si>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</si>
  <si>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</si>
  <si>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</si>
  <si>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</si>
  <si>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</si>
  <si>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</si>
  <si>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</si>
  <si>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</si>
  <si>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</si>
  <si>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</si>
  <si>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</si>
  <si>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</si>
  <si>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</si>
  <si>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</si>
  <si>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</si>
  <si>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</si>
  <si>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</si>
  <si>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</si>
  <si>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</si>
  <si>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</si>
  <si>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</si>
  <si>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</si>
  <si>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</si>
  <si>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</si>
  <si>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</si>
  <si>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</si>
  <si>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</si>
  <si>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</si>
  <si>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</si>
  <si>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</si>
  <si>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</si>
  <si>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</si>
  <si>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</si>
  <si>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</si>
  <si>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</si>
  <si>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</si>
  <si>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</si>
  <si>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</si>
  <si>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</si>
  <si>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</si>
  <si>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</si>
  <si>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</si>
  <si>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</si>
  <si>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</si>
  <si>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</si>
  <si>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</si>
  <si>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</si>
  <si>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</si>
  <si>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</si>
  <si>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</si>
  <si>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</si>
  <si>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</si>
  <si>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</si>
  <si>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</si>
  <si>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</si>
  <si>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</si>
  <si>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</si>
  <si>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</si>
  <si>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</si>
  <si>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</si>
  <si>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</si>
  <si>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</si>
  <si>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</si>
  <si>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</si>
  <si>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</si>
  <si>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</si>
  <si>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</si>
  <si>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</si>
  <si>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</si>
  <si>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</si>
  <si>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</si>
  <si>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</si>
  <si>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</si>
  <si>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</si>
  <si>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</si>
  <si>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</si>
  <si>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</si>
  <si>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</si>
  <si>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</si>
  <si>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</si>
  <si>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</si>
  <si>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</si>
  <si>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</si>
  <si>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</si>
  <si>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</si>
  <si>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</si>
  <si>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</si>
  <si>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</si>
  <si>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</si>
  <si>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</si>
  <si>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</si>
  <si>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</si>
  <si>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</si>
  <si>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</si>
  <si>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</si>
  <si>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</si>
  <si>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</si>
  <si>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</si>
  <si>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</si>
  <si>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</si>
  <si>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</si>
  <si>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</si>
  <si>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</si>
  <si>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</si>
  <si>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</si>
  <si>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</si>
  <si>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</si>
  <si>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</si>
  <si>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</si>
  <si>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</si>
  <si>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</si>
  <si>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</si>
  <si>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</si>
  <si>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</si>
  <si>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</si>
  <si>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</si>
  <si>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</si>
  <si>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</si>
  <si>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</si>
  <si>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</si>
  <si>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</si>
  <si>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</si>
  <si>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</si>
  <si>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</si>
  <si>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</si>
  <si>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</si>
  <si>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</si>
  <si>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</si>
  <si>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</si>
  <si>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</si>
  <si>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</si>
  <si>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</si>
  <si>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</si>
  <si>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</si>
  <si>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</si>
  <si>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</si>
  <si>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</si>
  <si>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</si>
  <si>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</si>
  <si>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</si>
  <si>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</si>
  <si>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</si>
  <si>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</si>
  <si>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</si>
  <si>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</si>
  <si>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</si>
  <si>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</si>
  <si>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</si>
  <si>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</si>
  <si>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</si>
  <si>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</si>
  <si>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</si>
  <si>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</si>
  <si>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</si>
  <si>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</si>
  <si>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</si>
  <si>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</si>
  <si>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</si>
  <si>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</si>
  <si>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</si>
  <si>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</si>
  <si>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</si>
  <si>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</si>
  <si>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</si>
  <si>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</si>
  <si>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</si>
  <si>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</si>
  <si>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</si>
  <si>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</si>
  <si>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</si>
  <si>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</si>
  <si>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</si>
  <si>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</si>
  <si>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</si>
  <si>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</si>
  <si>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</si>
  <si>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</si>
  <si>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</si>
  <si>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</si>
  <si>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</si>
  <si>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</si>
  <si>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</si>
  <si>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</si>
  <si>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</si>
  <si>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</si>
  <si>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</si>
  <si>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</si>
  <si>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</si>
  <si>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</si>
  <si>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</si>
  <si>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</si>
  <si>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</si>
  <si>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</si>
  <si>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</si>
  <si>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</si>
  <si>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</si>
  <si>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</si>
  <si>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</si>
  <si>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</si>
  <si>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</si>
  <si>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</si>
  <si>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</si>
  <si>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</si>
  <si>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</si>
  <si>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</si>
  <si>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</si>
  <si>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</si>
  <si>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</si>
  <si>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</si>
  <si>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</si>
  <si>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</si>
  <si>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</si>
  <si>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</si>
  <si>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</si>
  <si>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</si>
  <si>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</si>
  <si>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</si>
  <si>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</si>
  <si>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</si>
  <si>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</si>
  <si>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</si>
  <si>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</si>
  <si>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</si>
  <si>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</si>
  <si>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</si>
  <si>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</si>
  <si>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</si>
  <si>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</si>
  <si>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</si>
  <si>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</si>
  <si>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</si>
  <si>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</si>
  <si>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</si>
  <si>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</si>
  <si>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</si>
  <si>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</si>
  <si>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</si>
  <si>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</si>
  <si>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</si>
  <si>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</si>
  <si>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</si>
  <si>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</si>
  <si>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</si>
  <si>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</si>
  <si>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</si>
  <si>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</si>
  <si>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</si>
  <si>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</si>
  <si>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</si>
  <si>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</si>
  <si>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</si>
  <si>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</si>
  <si>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</si>
  <si>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</si>
  <si>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</si>
  <si>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</si>
  <si>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</si>
  <si>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</si>
  <si>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</si>
  <si>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</si>
  <si>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</si>
  <si>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</si>
  <si>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</si>
  <si>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</si>
  <si>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</si>
  <si>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</si>
  <si>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</si>
  <si>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</si>
  <si>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</si>
  <si>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</si>
  <si>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</si>
  <si>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</si>
  <si>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</si>
  <si>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</si>
  <si>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</si>
  <si>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</si>
  <si>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</si>
  <si>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</si>
  <si>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</si>
  <si>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</si>
  <si>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</si>
  <si>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</si>
  <si>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</si>
  <si>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</si>
  <si>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</si>
  <si>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</si>
  <si>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</si>
  <si>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</si>
  <si>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</si>
  <si>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</si>
  <si>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</si>
  <si>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</si>
  <si>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</si>
  <si>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</si>
  <si>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</si>
  <si>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</si>
  <si>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</si>
  <si>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</si>
  <si>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</si>
  <si>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</si>
  <si>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</si>
  <si>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</si>
  <si>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</si>
  <si>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</si>
  <si>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</si>
  <si>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</si>
  <si>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</si>
  <si>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</si>
  <si>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</si>
  <si>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</si>
  <si>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</si>
  <si>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</si>
  <si>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</si>
  <si>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</si>
  <si>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</si>
  <si>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</si>
  <si>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</si>
  <si>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</si>
  <si>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</si>
  <si>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</si>
  <si>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</si>
  <si>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</si>
  <si>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</si>
  <si>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</si>
  <si>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</si>
  <si>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</si>
  <si>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</si>
  <si>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</si>
  <si>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</si>
  <si>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</si>
  <si>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</si>
  <si>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</si>
  <si>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</si>
  <si>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</si>
  <si>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</si>
  <si>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</si>
  <si>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</si>
  <si>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</si>
  <si>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</si>
  <si>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</si>
  <si>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</si>
  <si>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</si>
  <si>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</si>
  <si>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</si>
  <si>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</si>
  <si>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</si>
  <si>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</si>
  <si>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</si>
  <si>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</si>
  <si>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</si>
  <si>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</si>
  <si>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</si>
  <si>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</si>
  <si>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</si>
  <si>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</si>
  <si>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</si>
  <si>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</si>
  <si>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</si>
  <si>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</si>
  <si>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</si>
  <si>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</si>
  <si>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</si>
  <si>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</si>
  <si>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</si>
  <si>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</si>
  <si>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</si>
  <si>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</si>
  <si>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</si>
  <si>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</si>
  <si>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</si>
  <si>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</si>
  <si>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</si>
  <si>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</si>
  <si>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</si>
  <si>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</si>
  <si>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</si>
  <si>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</si>
  <si>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</si>
  <si>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</si>
  <si>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</si>
  <si>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</si>
  <si>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</si>
  <si>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</si>
  <si>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</si>
  <si>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</si>
  <si>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</si>
  <si>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</si>
  <si>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</si>
  <si>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</si>
  <si>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</si>
  <si>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</si>
  <si>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</si>
  <si>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</si>
  <si>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</si>
  <si>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</si>
  <si>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</si>
  <si>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</si>
  <si>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</si>
  <si>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</si>
  <si>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</si>
  <si>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</si>
  <si>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</si>
  <si>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</si>
  <si>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</si>
  <si>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</si>
  <si>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</si>
  <si>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</si>
  <si>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</si>
  <si>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</si>
  <si>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</si>
  <si>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</si>
  <si>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</si>
  <si>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</si>
  <si>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</si>
  <si>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</si>
  <si>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</si>
  <si>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</si>
  <si>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</si>
  <si>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</si>
  <si>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</si>
  <si>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</si>
  <si>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</si>
  <si>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</si>
  <si>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</si>
  <si>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</si>
  <si>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</si>
  <si>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</si>
  <si>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</si>
  <si>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</si>
  <si>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</si>
  <si>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</si>
  <si>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</si>
  <si>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</si>
  <si>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</si>
  <si>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</si>
  <si>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</si>
  <si>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</si>
  <si>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</si>
  <si>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</si>
  <si>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</si>
  <si>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</si>
  <si>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</si>
  <si>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</si>
  <si>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</si>
  <si>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</si>
  <si>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</si>
  <si>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</si>
  <si>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</si>
  <si>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</si>
  <si>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</si>
  <si>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</si>
  <si>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</si>
  <si>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</si>
  <si>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</si>
  <si>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</si>
  <si>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</si>
  <si>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</si>
  <si>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</si>
  <si>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</si>
  <si>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</si>
  <si>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</si>
  <si>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</si>
  <si>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</si>
  <si>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</si>
  <si>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</si>
  <si>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</si>
  <si>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</si>
  <si>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</si>
  <si>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</si>
  <si>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</si>
  <si>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</si>
  <si>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</si>
  <si>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</si>
  <si>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</si>
  <si>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</si>
  <si>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</si>
  <si>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</si>
  <si>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</si>
  <si>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</si>
  <si>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</si>
  <si>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</si>
  <si>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</si>
  <si>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</si>
  <si>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</si>
  <si>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</si>
  <si>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</si>
  <si>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</si>
  <si>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</si>
  <si>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</si>
  <si>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</si>
  <si>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</si>
  <si>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</si>
  <si>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</si>
  <si>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</si>
  <si>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</si>
  <si>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</si>
  <si>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</si>
  <si>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</si>
  <si>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</si>
  <si>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</si>
  <si>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</si>
  <si>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</si>
  <si>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</si>
  <si>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</si>
  <si>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</si>
  <si>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</si>
  <si>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</si>
  <si>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</si>
  <si>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</si>
  <si>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</si>
  <si>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</si>
  <si>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</si>
  <si>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</si>
  <si>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</si>
  <si>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</si>
  <si>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</si>
  <si>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</si>
  <si>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</si>
  <si>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</si>
  <si>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</si>
  <si>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</si>
  <si>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</si>
  <si>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</si>
  <si>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</si>
  <si>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</si>
  <si>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</si>
  <si>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</si>
  <si>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</si>
  <si>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</si>
  <si>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</si>
  <si>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</si>
  <si>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</si>
  <si>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</si>
  <si>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</si>
  <si>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</si>
  <si>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</si>
  <si>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</si>
  <si>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</si>
  <si>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</si>
  <si>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</si>
  <si>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</si>
  <si>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</si>
  <si>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</si>
  <si>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</si>
  <si>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</si>
  <si>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</si>
  <si>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</si>
  <si>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</si>
  <si>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</si>
  <si>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</si>
  <si>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</si>
  <si>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</si>
  <si>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</si>
  <si>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</si>
  <si>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</si>
  <si>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</si>
  <si>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</si>
  <si>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</si>
  <si>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</si>
  <si>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</si>
  <si>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</si>
  <si>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</si>
  <si>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</si>
  <si>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</si>
  <si>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</si>
  <si>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</si>
  <si>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</si>
  <si>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</si>
  <si>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</si>
  <si>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</si>
  <si>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</si>
  <si>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</si>
  <si>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</si>
  <si>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</si>
  <si>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</si>
  <si>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</si>
  <si>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</si>
  <si>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</si>
  <si>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</si>
  <si>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</si>
  <si>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</si>
  <si>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</si>
  <si>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</si>
  <si>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</si>
  <si>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</si>
  <si>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</si>
  <si>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</si>
  <si>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</si>
  <si>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</si>
  <si>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</si>
  <si>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</si>
  <si>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</si>
  <si>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</si>
  <si>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</si>
  <si>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</si>
  <si>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</si>
  <si>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</si>
  <si>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</si>
  <si>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</si>
  <si>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</si>
  <si>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</si>
  <si>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</si>
  <si>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</si>
  <si>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</si>
  <si>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</si>
  <si>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</si>
  <si>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</si>
  <si>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</si>
  <si>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</si>
  <si>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</si>
  <si>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</si>
  <si>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</si>
  <si>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</si>
  <si>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</si>
  <si>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</si>
  <si>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</si>
  <si>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</si>
  <si>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</si>
  <si>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</si>
  <si>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</si>
  <si>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</si>
  <si>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</si>
  <si>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</si>
  <si>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</si>
  <si>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</si>
  <si>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</si>
  <si>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</si>
  <si>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</si>
  <si>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</si>
  <si>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</si>
  <si>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</si>
  <si>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</si>
  <si>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</si>
  <si>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</si>
  <si>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</si>
  <si>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</si>
  <si>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</si>
  <si>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</si>
  <si>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</si>
  <si>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</si>
  <si>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</si>
  <si>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</si>
  <si>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</si>
  <si>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</si>
  <si>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</si>
  <si>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</si>
  <si>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</si>
  <si>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</si>
  <si>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</si>
  <si>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</si>
  <si>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</si>
  <si>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</si>
  <si>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</si>
  <si>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</si>
  <si>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</si>
  <si>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</si>
  <si>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</si>
  <si>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</si>
  <si>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</si>
  <si>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</si>
  <si>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</si>
  <si>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</si>
  <si>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</si>
  <si>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</si>
  <si>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</si>
  <si>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</si>
  <si>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</si>
  <si>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</si>
  <si>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</si>
  <si>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</si>
  <si>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</si>
  <si>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</si>
  <si>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</si>
  <si>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</si>
  <si>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</si>
  <si>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</si>
  <si>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</si>
  <si>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</si>
  <si>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</si>
  <si>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</si>
  <si>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</si>
  <si>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</si>
  <si>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</si>
  <si>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</si>
  <si>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</si>
  <si>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</si>
  <si>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</si>
  <si>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</si>
  <si>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</si>
  <si>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</si>
  <si>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</si>
  <si>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</si>
  <si>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</si>
  <si>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</si>
  <si>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</si>
  <si>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</si>
  <si>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</si>
  <si>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</si>
  <si>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</si>
  <si>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</si>
  <si>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</si>
  <si>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</si>
  <si>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</si>
  <si>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</si>
  <si>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</si>
  <si>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</si>
  <si>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</si>
  <si>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</si>
  <si>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</si>
  <si>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</si>
  <si>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</si>
  <si>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</si>
  <si>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</si>
  <si>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</si>
  <si>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</si>
  <si>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</si>
  <si>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</si>
  <si>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</si>
  <si>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</si>
  <si>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</si>
  <si>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</si>
  <si>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</si>
  <si>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</si>
  <si>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</si>
  <si>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</si>
  <si>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</si>
  <si>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</si>
  <si>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</si>
  <si>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</si>
  <si>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</si>
  <si>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</si>
  <si>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</si>
  <si>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</si>
  <si>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</si>
  <si>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</si>
  <si>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</si>
  <si>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</si>
  <si>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</si>
  <si>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</si>
  <si>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</si>
  <si>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</si>
  <si>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</si>
  <si>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</si>
  <si>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</si>
  <si>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</si>
  <si>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</si>
  <si>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</si>
  <si>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</si>
  <si>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</si>
  <si>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</si>
  <si>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</si>
  <si>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</si>
  <si>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</si>
  <si>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</si>
  <si>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</si>
  <si>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</si>
  <si>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</si>
  <si>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</si>
  <si>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</si>
  <si>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</si>
  <si>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</si>
  <si>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</si>
  <si>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</si>
  <si>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</si>
  <si>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</si>
  <si>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</si>
  <si>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</si>
  <si>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</si>
  <si>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</si>
  <si>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</si>
  <si>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</si>
  <si>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</si>
  <si>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</si>
  <si>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</si>
  <si>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</si>
  <si>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</si>
  <si>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</si>
  <si>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</si>
  <si>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</si>
  <si>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</si>
  <si>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</si>
  <si>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</si>
  <si>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</si>
  <si>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</si>
  <si>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</si>
  <si>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</si>
  <si>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</si>
  <si>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</si>
  <si>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</si>
  <si>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</si>
  <si>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</si>
  <si>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</si>
  <si>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</si>
  <si>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</si>
  <si>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</si>
  <si>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</si>
  <si>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</si>
  <si>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</si>
  <si>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</si>
  <si>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</si>
  <si>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</si>
  <si>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</si>
  <si>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</si>
  <si>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</si>
  <si>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</si>
  <si>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</si>
  <si>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</si>
  <si>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</si>
  <si>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</si>
  <si>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</si>
  <si>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</si>
  <si>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</si>
  <si>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</si>
  <si>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</si>
  <si>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</si>
  <si>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</si>
  <si>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</si>
  <si>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</si>
  <si>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</si>
  <si>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</si>
  <si>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</si>
  <si>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</si>
  <si>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</si>
  <si>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</si>
  <si>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</si>
  <si>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</si>
  <si>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</si>
  <si>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</si>
  <si>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</si>
  <si>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</si>
  <si>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</si>
  <si>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</si>
  <si>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</si>
  <si>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</si>
  <si>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</si>
  <si>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</si>
  <si>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</si>
  <si>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</si>
  <si>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</si>
  <si>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</si>
  <si>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</si>
  <si>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</si>
  <si>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</si>
  <si>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</si>
  <si>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</si>
  <si>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</si>
  <si>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</si>
  <si>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</si>
  <si>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</si>
  <si>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</si>
  <si>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</si>
  <si>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</si>
  <si>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</si>
  <si>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</si>
  <si>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</si>
  <si>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</si>
  <si>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</si>
  <si>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</si>
  <si>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</si>
  <si>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</si>
  <si>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</si>
  <si>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</si>
  <si>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</si>
  <si>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</si>
  <si>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</si>
  <si>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</si>
  <si>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</si>
  <si>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</si>
  <si>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</si>
  <si>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</si>
  <si>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</si>
  <si>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</si>
  <si>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</si>
  <si>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</si>
  <si>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</si>
  <si>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</si>
  <si>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</si>
  <si>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</si>
  <si>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</si>
  <si>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</si>
  <si>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</si>
  <si>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</si>
  <si>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</si>
  <si>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</si>
  <si>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</si>
  <si>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</si>
  <si>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</si>
  <si>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</si>
  <si>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</si>
  <si>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</si>
  <si>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</si>
  <si>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</si>
  <si>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</si>
  <si>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</si>
  <si>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</si>
  <si>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</si>
  <si>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</si>
  <si>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</si>
  <si>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</si>
  <si>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</si>
  <si>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</si>
  <si>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</si>
  <si>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</si>
  <si>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</si>
  <si>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</si>
  <si>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</si>
  <si>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</si>
  <si>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</si>
  <si>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</si>
  <si>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</si>
  <si>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</si>
  <si>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</si>
  <si>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</si>
  <si>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</si>
  <si>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</si>
  <si>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</si>
  <si>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</si>
  <si>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</si>
  <si>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</si>
  <si>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</si>
  <si>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</si>
  <si>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</si>
  <si>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</si>
  <si>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</si>
  <si>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</si>
  <si>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</si>
  <si>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</si>
  <si>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</si>
  <si>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</si>
  <si>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</si>
  <si>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</si>
  <si>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</si>
  <si>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</si>
  <si>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</si>
  <si>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</si>
  <si>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</si>
  <si>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</si>
  <si>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</si>
  <si>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</si>
  <si>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</si>
  <si>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</si>
  <si>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</si>
  <si>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</si>
  <si>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</si>
  <si>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</si>
  <si>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</si>
  <si>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</si>
  <si>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</si>
  <si>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</si>
  <si>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</si>
  <si>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</si>
  <si>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</si>
  <si>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</si>
  <si>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</si>
  <si>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</si>
  <si>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</si>
  <si>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</si>
  <si>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</si>
  <si>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</si>
  <si>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</si>
  <si>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</si>
  <si>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</si>
  <si>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</si>
  <si>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</si>
  <si>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</si>
  <si>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</si>
  <si>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</si>
  <si>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</si>
  <si>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</si>
  <si>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</si>
  <si>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</si>
  <si>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</si>
  <si>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</si>
  <si>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</si>
  <si>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</si>
  <si>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</si>
  <si>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</si>
  <si>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</si>
  <si>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</si>
  <si>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</si>
  <si>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</si>
  <si>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</si>
  <si>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</si>
  <si>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</si>
  <si>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</si>
  <si>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</si>
  <si>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</si>
  <si>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</si>
  <si>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</si>
  <si>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</si>
  <si>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</si>
  <si>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</si>
  <si>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</si>
  <si>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</si>
  <si>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</si>
  <si>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</si>
  <si>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</si>
  <si>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</si>
  <si>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</si>
  <si>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</si>
  <si>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</si>
  <si>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</si>
  <si>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</si>
  <si>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</si>
  <si>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</si>
  <si>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</si>
  <si>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</si>
  <si>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</si>
  <si>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</si>
  <si>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</si>
  <si>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</si>
  <si>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</si>
  <si>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</si>
  <si>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</si>
  <si>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</si>
  <si>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</si>
  <si>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</si>
  <si>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</si>
  <si>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</si>
  <si>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</si>
  <si>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</si>
  <si>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</si>
  <si>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</si>
  <si>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</si>
  <si>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</si>
  <si>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</si>
  <si>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</si>
  <si>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</si>
  <si>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</si>
  <si>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</si>
  <si>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</si>
  <si>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</si>
  <si>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</si>
  <si>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</si>
  <si>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</si>
  <si>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</si>
  <si>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</si>
  <si>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</si>
  <si>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</si>
  <si>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</si>
  <si>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</si>
  <si>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</si>
  <si>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</si>
  <si>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</si>
  <si>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</si>
  <si>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</si>
  <si>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</si>
  <si>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</si>
  <si>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</si>
  <si>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</si>
  <si>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</si>
  <si>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</si>
  <si>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</si>
  <si>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</si>
  <si>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</si>
  <si>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</si>
  <si>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</si>
  <si>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</si>
  <si>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</si>
  <si>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</si>
  <si>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</si>
  <si>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</si>
  <si>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</si>
  <si>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</si>
  <si>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</si>
  <si>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</si>
  <si>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</si>
  <si>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</si>
  <si>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</si>
  <si>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</si>
  <si>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</si>
  <si>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</si>
  <si>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</si>
  <si>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</si>
  <si>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</si>
  <si>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</si>
  <si>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</si>
  <si>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</si>
  <si>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</si>
  <si>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</si>
  <si>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</si>
  <si>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</si>
  <si>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</si>
  <si>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</si>
  <si>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</si>
  <si>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</si>
  <si>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</si>
  <si>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</si>
  <si>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</si>
  <si>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</si>
  <si>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</si>
  <si>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</si>
  <si>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</si>
  <si>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</si>
  <si>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</si>
  <si>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</si>
  <si>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</si>
  <si>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</si>
  <si>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</si>
  <si>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</si>
  <si>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</si>
  <si>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</si>
  <si>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</si>
  <si>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</si>
  <si>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</si>
  <si>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</si>
  <si>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</si>
  <si>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</si>
  <si>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</si>
  <si>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</si>
  <si>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</si>
  <si>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</si>
  <si>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</si>
  <si>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</si>
  <si>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</si>
  <si>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</si>
  <si>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</si>
  <si>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</si>
  <si>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</si>
  <si>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</si>
  <si>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</si>
  <si>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</si>
  <si>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</si>
  <si>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</si>
  <si>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</si>
  <si>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</si>
  <si>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</si>
  <si>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</si>
  <si>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</si>
  <si>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</si>
  <si>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</si>
  <si>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</si>
  <si>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</si>
  <si>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</si>
  <si>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</si>
  <si>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</si>
  <si>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</si>
  <si>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</si>
  <si>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</si>
  <si>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</si>
  <si>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</si>
  <si>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</si>
  <si>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</si>
  <si>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</si>
  <si>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</si>
  <si>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</si>
  <si>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</si>
  <si>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</si>
  <si>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</si>
  <si>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</si>
  <si>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</si>
  <si>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</si>
  <si>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</si>
  <si>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</si>
  <si>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</si>
  <si>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</si>
  <si>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</si>
  <si>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</si>
  <si>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</si>
  <si>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</si>
  <si>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</si>
  <si>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</si>
  <si>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</si>
  <si>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</si>
  <si>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</si>
  <si>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</si>
  <si>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</si>
  <si>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</si>
  <si>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</si>
  <si>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</si>
  <si>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</si>
  <si>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</si>
  <si>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</si>
  <si>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</si>
  <si>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</si>
  <si>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</si>
  <si>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</si>
  <si>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</si>
  <si>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</si>
  <si>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</si>
  <si>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</si>
  <si>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</si>
  <si>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</si>
  <si>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</si>
  <si>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</si>
  <si>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</si>
  <si>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</si>
  <si>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</si>
  <si>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</si>
  <si>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</si>
  <si>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</si>
  <si>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</si>
  <si>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</si>
  <si>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</si>
  <si>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</si>
  <si>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</si>
  <si>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</si>
  <si>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</si>
  <si>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</si>
  <si>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</si>
  <si>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</si>
  <si>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</si>
  <si>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</si>
  <si>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</si>
  <si>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</si>
  <si>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</si>
  <si>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</si>
  <si>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</si>
  <si>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</si>
  <si>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</si>
  <si>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</si>
  <si>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</si>
  <si>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</si>
  <si>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</si>
  <si>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</si>
  <si>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</si>
  <si>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</si>
  <si>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</si>
  <si>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</si>
  <si>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</si>
  <si>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</si>
  <si>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</si>
  <si>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</si>
  <si>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</si>
  <si>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</si>
  <si>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</si>
  <si>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</si>
  <si>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</si>
  <si>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</si>
  <si>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</si>
  <si>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</si>
  <si>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</si>
  <si>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</si>
  <si>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</si>
  <si>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</si>
  <si>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</si>
  <si>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</si>
  <si>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</si>
  <si>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</si>
  <si>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</si>
  <si>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</si>
  <si>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</si>
  <si>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</si>
  <si>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</si>
  <si>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</si>
  <si>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</si>
  <si>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</si>
  <si>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</si>
  <si>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</si>
  <si>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</si>
  <si>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</si>
  <si>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</si>
  <si>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</si>
  <si>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</si>
  <si>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</si>
  <si>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</si>
  <si>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</si>
  <si>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</si>
  <si>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</si>
  <si>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</si>
  <si>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</si>
  <si>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</si>
  <si>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</si>
  <si>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</si>
  <si>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</si>
  <si>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</si>
  <si>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</si>
  <si>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</si>
  <si>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</si>
  <si>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</si>
  <si>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</si>
  <si>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</si>
  <si>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</si>
  <si>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</si>
  <si>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</si>
  <si>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</si>
  <si>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</si>
  <si>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</si>
  <si>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</si>
  <si>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</si>
  <si>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</si>
  <si>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</si>
  <si>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</si>
  <si>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</si>
  <si>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</si>
  <si>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</si>
  <si>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</si>
  <si>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</si>
  <si>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</si>
  <si>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</si>
  <si>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</si>
  <si>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</si>
  <si>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</si>
  <si>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</si>
  <si>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</si>
  <si>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</si>
  <si>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</si>
  <si>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</si>
  <si>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</si>
  <si>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</si>
  <si>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</si>
  <si>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</si>
  <si>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</si>
  <si>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</si>
  <si>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</si>
  <si>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</si>
  <si>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</si>
  <si>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</si>
  <si>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</si>
  <si>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</si>
  <si>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</si>
  <si>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</si>
  <si>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</si>
  <si>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</si>
  <si>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</si>
  <si>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</si>
  <si>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</si>
  <si>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</si>
  <si>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</si>
  <si>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</si>
  <si>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</si>
  <si>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</si>
  <si>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</si>
  <si>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</si>
  <si>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</si>
  <si>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</si>
  <si>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</si>
  <si>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</si>
  <si>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</si>
  <si>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</si>
  <si>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</si>
  <si>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</si>
  <si>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</si>
  <si>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</si>
  <si>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</si>
  <si>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</si>
  <si>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</si>
  <si>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</si>
  <si>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</si>
  <si>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</si>
  <si>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</si>
  <si>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</si>
  <si>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</si>
  <si>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</si>
  <si>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</si>
  <si>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</si>
  <si>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</si>
  <si>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</si>
  <si>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</si>
  <si>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</si>
  <si>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</si>
  <si>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</si>
  <si>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</si>
  <si>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</si>
  <si>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</si>
  <si>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</si>
  <si>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</si>
  <si>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</si>
  <si>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</si>
  <si>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</si>
  <si>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</si>
  <si>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</si>
  <si>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</si>
  <si>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</si>
  <si>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</si>
  <si>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</si>
  <si>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</si>
  <si>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</si>
  <si>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</si>
  <si>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</si>
  <si>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</si>
  <si>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</si>
  <si>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</si>
  <si>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</si>
  <si>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</si>
  <si>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</si>
  <si>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</si>
  <si>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</si>
  <si>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</si>
  <si>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</si>
  <si>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</si>
  <si>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</si>
  <si>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</si>
  <si>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</si>
  <si>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</si>
  <si>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</si>
  <si>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</si>
  <si>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</si>
  <si>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</si>
  <si>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</si>
  <si>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</si>
  <si>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</si>
  <si>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</si>
  <si>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</si>
  <si>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</si>
  <si>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</si>
  <si>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</si>
  <si>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</si>
  <si>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</si>
  <si>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</si>
  <si>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</si>
  <si>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</si>
  <si>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</si>
  <si>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</si>
  <si>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</si>
  <si>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</si>
  <si>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</si>
  <si>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</si>
  <si>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</si>
  <si>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</si>
  <si>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</si>
  <si>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</si>
  <si>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</si>
  <si>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</si>
  <si>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</si>
  <si>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</si>
  <si>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</si>
  <si>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</si>
  <si>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</si>
  <si>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</si>
  <si>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</si>
  <si>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</si>
  <si>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</si>
  <si>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</si>
  <si>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</si>
  <si>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</si>
  <si>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</si>
  <si>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</si>
  <si>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</si>
  <si>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</si>
  <si>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</si>
  <si>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</si>
  <si>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</si>
  <si>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</si>
  <si>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</si>
  <si>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</si>
  <si>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</si>
  <si>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</si>
  <si>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</si>
  <si>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</si>
  <si>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</si>
  <si>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</si>
  <si>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</si>
  <si>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</si>
  <si>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</si>
  <si>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</si>
  <si>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</si>
  <si>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</si>
  <si>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</si>
  <si>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</si>
  <si>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</si>
  <si>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</si>
  <si>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</si>
  <si>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</si>
  <si>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</si>
  <si>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</si>
  <si>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</si>
  <si>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</si>
  <si>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</si>
  <si>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</si>
  <si>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</si>
  <si>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</si>
  <si>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</si>
  <si>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</si>
  <si>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</si>
  <si>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</si>
  <si>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</si>
  <si>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</si>
  <si>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</si>
  <si>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</si>
  <si>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</si>
  <si>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</si>
  <si>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</si>
  <si>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</si>
  <si>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</si>
  <si>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</si>
  <si>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</si>
  <si>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</si>
  <si>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</si>
  <si>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</si>
  <si>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</si>
  <si>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</si>
  <si>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</si>
  <si>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</si>
  <si>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</si>
  <si>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</si>
  <si>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</si>
  <si>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</si>
  <si>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</si>
  <si>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</si>
  <si>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</si>
  <si>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</si>
  <si>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</si>
  <si>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</si>
  <si>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</si>
  <si>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</si>
  <si>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</si>
  <si>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</si>
  <si>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</si>
  <si>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</si>
  <si>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</si>
  <si>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</si>
  <si>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</si>
  <si>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</si>
  <si>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</si>
  <si>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</si>
  <si>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</si>
  <si>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</si>
  <si>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</si>
  <si>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</si>
  <si>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</si>
  <si>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</si>
  <si>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</si>
  <si>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</si>
  <si>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</si>
  <si>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</si>
  <si>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</si>
  <si>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</si>
  <si>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</si>
  <si>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</si>
  <si>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</si>
  <si>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</si>
  <si>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</si>
  <si>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</si>
  <si>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</si>
  <si>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</si>
  <si>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</si>
  <si>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</si>
  <si>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</si>
  <si>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</si>
  <si>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</si>
  <si>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</si>
  <si>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</si>
  <si>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</si>
  <si>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</si>
  <si>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</si>
  <si>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</si>
  <si>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</si>
  <si>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</si>
  <si>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</si>
  <si>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</si>
  <si>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</si>
  <si>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</si>
  <si>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</si>
  <si>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</si>
  <si>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</si>
  <si>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</si>
  <si>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</si>
  <si>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</si>
  <si>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</si>
  <si>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</si>
  <si>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</si>
  <si>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</si>
  <si>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</si>
  <si>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</si>
  <si>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</si>
  <si>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</si>
  <si>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</si>
  <si>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</si>
  <si>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</si>
  <si>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</si>
  <si>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</si>
  <si>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</si>
  <si>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</si>
  <si>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</si>
  <si>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</si>
  <si>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</si>
  <si>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</si>
  <si>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</si>
  <si>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</si>
  <si>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</si>
  <si>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</si>
  <si>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</si>
  <si>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</si>
  <si>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</si>
  <si>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</si>
  <si>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</si>
  <si>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</si>
  <si>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</si>
  <si>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</si>
  <si>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</si>
  <si>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</si>
  <si>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</si>
  <si>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</si>
  <si>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</si>
  <si>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</si>
  <si>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</si>
  <si>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</si>
  <si>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</si>
  <si>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</si>
  <si>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</si>
  <si>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</si>
  <si>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</si>
  <si>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</si>
  <si>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</si>
  <si>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</si>
  <si>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</si>
  <si>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</si>
  <si>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</si>
  <si>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</si>
  <si>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</si>
  <si>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</si>
  <si>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</si>
  <si>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</si>
  <si>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</si>
  <si>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</si>
  <si>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</si>
  <si>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</si>
  <si>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</si>
  <si>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</si>
  <si>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</si>
  <si>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</si>
  <si>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</si>
  <si>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</si>
  <si>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</si>
  <si>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</si>
  <si>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</si>
  <si>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</si>
  <si>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</si>
  <si>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</si>
  <si>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</si>
  <si>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</si>
  <si>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</si>
  <si>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</si>
  <si>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</si>
  <si>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</si>
  <si>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</si>
  <si>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</si>
  <si>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</si>
  <si>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</si>
  <si>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</si>
  <si>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</si>
  <si>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</si>
  <si>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</si>
  <si>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</si>
  <si>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</si>
  <si>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</si>
  <si>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</si>
  <si>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</si>
  <si>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</si>
  <si>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</si>
  <si>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</si>
  <si>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</si>
  <si>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</si>
  <si>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</si>
  <si>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</si>
  <si>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</si>
  <si>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</si>
  <si>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</si>
  <si>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</si>
  <si>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</si>
  <si>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</si>
  <si>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</si>
  <si>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</si>
  <si>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</si>
  <si>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</si>
  <si>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</si>
  <si>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</si>
  <si>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</si>
  <si>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</si>
  <si>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</si>
  <si>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</si>
  <si>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</si>
  <si>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</si>
  <si>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</si>
  <si>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</si>
  <si>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</si>
  <si>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</si>
  <si>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</si>
  <si>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</si>
  <si>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</si>
  <si>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</si>
  <si>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</si>
  <si>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</si>
  <si>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</si>
  <si>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</si>
  <si>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</si>
  <si>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</si>
  <si>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</si>
  <si>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</si>
  <si>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</si>
  <si>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</si>
  <si>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</si>
  <si>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</si>
  <si>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</si>
  <si>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</si>
  <si>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</si>
  <si>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</si>
  <si>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</si>
  <si>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</si>
  <si>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</si>
  <si>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</si>
  <si>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</si>
  <si>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</si>
  <si>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</si>
  <si>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</si>
  <si>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</si>
  <si>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</si>
  <si>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</si>
  <si>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</si>
  <si>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</si>
  <si>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</si>
  <si>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</si>
  <si>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</si>
  <si>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</si>
  <si>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</si>
  <si>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</si>
  <si>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</si>
  <si>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</si>
  <si>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</si>
  <si>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</si>
  <si>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</si>
  <si>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</si>
  <si>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</si>
  <si>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</si>
  <si>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</si>
  <si>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</si>
  <si>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</si>
  <si>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</si>
  <si>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</si>
  <si>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</si>
  <si>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</si>
  <si>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</si>
  <si>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</si>
  <si>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</si>
  <si>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</si>
  <si>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</si>
  <si>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</si>
  <si>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</si>
  <si>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</si>
  <si>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</si>
  <si>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</si>
  <si>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</si>
  <si>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</si>
  <si>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</si>
  <si>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</si>
  <si>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</si>
  <si>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</si>
  <si>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</si>
  <si>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</si>
  <si>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</si>
  <si>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</si>
  <si>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</si>
  <si>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</si>
  <si>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</si>
  <si>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</si>
  <si>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</si>
  <si>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</si>
  <si>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</si>
  <si>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</si>
  <si>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</si>
  <si>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</si>
  <si>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</si>
  <si>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</si>
  <si>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</si>
  <si>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</si>
  <si>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</si>
  <si>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</si>
  <si>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</si>
  <si>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</si>
  <si>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</si>
  <si>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</si>
  <si>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</si>
  <si>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</si>
  <si>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</si>
  <si>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</si>
  <si>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</si>
  <si>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</si>
  <si>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</si>
  <si>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</si>
  <si>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</si>
  <si>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</si>
  <si>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</si>
  <si>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</si>
  <si>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</si>
  <si>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</si>
  <si>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</si>
  <si>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</si>
  <si>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</si>
  <si>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</si>
  <si>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</si>
  <si>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</si>
  <si>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</si>
  <si>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</si>
  <si>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</si>
  <si>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</si>
  <si>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</si>
  <si>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</si>
  <si>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</si>
  <si>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</si>
  <si>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</si>
  <si>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</si>
  <si>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</si>
  <si>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</si>
  <si>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</si>
  <si>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</si>
  <si>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</si>
  <si>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</si>
  <si>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</si>
  <si>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</si>
  <si>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</si>
  <si>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</si>
  <si>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</si>
  <si>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</si>
  <si>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</si>
  <si>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</si>
  <si>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</si>
  <si>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</si>
  <si>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</si>
  <si>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</si>
  <si>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</si>
  <si>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</si>
  <si>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</si>
  <si>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</si>
  <si>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</si>
  <si>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</si>
  <si>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</si>
  <si>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</si>
  <si>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</si>
  <si>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</si>
  <si>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</si>
  <si>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</si>
  <si>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</si>
  <si>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</si>
  <si>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</si>
  <si>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</si>
  <si>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</si>
  <si>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</si>
  <si>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</si>
  <si>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</si>
  <si>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</si>
  <si>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</si>
  <si>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</si>
  <si>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</si>
  <si>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</si>
  <si>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</si>
  <si>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</si>
  <si>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</si>
  <si>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</si>
  <si>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</si>
  <si>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</si>
  <si>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</si>
  <si>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</si>
  <si>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</si>
  <si>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</si>
  <si>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</si>
  <si>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</si>
  <si>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</si>
  <si>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</si>
  <si>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</si>
  <si>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</si>
  <si>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</si>
  <si>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</si>
  <si>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</si>
  <si>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</si>
  <si>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</si>
  <si>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</si>
  <si>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</si>
  <si>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</si>
  <si>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</si>
  <si>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</si>
  <si>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</si>
  <si>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</si>
  <si>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</si>
  <si>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</si>
  <si>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</si>
  <si>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</si>
  <si>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</si>
  <si>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</si>
  <si>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</si>
  <si>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</si>
  <si>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</si>
  <si>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</si>
  <si>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</si>
  <si>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</si>
  <si>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</si>
  <si>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</si>
  <si>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</si>
  <si>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</si>
  <si>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</si>
  <si>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</si>
  <si>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</si>
  <si>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</si>
  <si>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</si>
  <si>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</si>
  <si>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</si>
  <si>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</si>
  <si>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</si>
  <si>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</si>
  <si>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</si>
  <si>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</si>
  <si>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</si>
  <si>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</si>
  <si>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</si>
  <si>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</si>
  <si>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</si>
  <si>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</si>
  <si>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</si>
  <si>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</si>
  <si>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</si>
  <si>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</si>
  <si>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</si>
  <si>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</si>
  <si>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</si>
  <si>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</si>
  <si>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</si>
  <si>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</si>
  <si>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</si>
  <si>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</si>
  <si>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</si>
  <si>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</si>
  <si>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</si>
  <si>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</si>
  <si>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</si>
  <si>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</si>
  <si>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</si>
  <si>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</si>
  <si>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</si>
  <si>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</si>
  <si>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</si>
  <si>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</si>
  <si>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</si>
  <si>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</si>
  <si>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</si>
  <si>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</si>
  <si>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</si>
  <si>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</si>
  <si>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</si>
  <si>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</si>
  <si>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</si>
  <si>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</si>
  <si>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</si>
  <si>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</si>
  <si>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</si>
  <si>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</si>
  <si>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</si>
  <si>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</si>
  <si>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</si>
  <si>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</si>
  <si>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</si>
  <si>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</si>
  <si>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</si>
  <si>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</si>
  <si>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</si>
  <si>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</si>
  <si>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</si>
  <si>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</si>
  <si>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</si>
  <si>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</si>
  <si>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</si>
  <si>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</si>
  <si>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</si>
  <si>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</si>
  <si>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</si>
  <si>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</si>
  <si>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</si>
  <si>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</si>
  <si>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</si>
  <si>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</si>
  <si>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</si>
  <si>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</si>
  <si>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</si>
  <si>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</si>
  <si>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</si>
  <si>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</si>
  <si>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</si>
  <si>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</si>
  <si>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</si>
  <si>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</si>
  <si>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</si>
  <si>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</si>
  <si>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</si>
  <si>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</si>
  <si>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</si>
  <si>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</si>
  <si>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</si>
  <si>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</si>
  <si>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</si>
  <si>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</si>
  <si>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</si>
  <si>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</si>
  <si>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</si>
  <si>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</si>
  <si>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</si>
  <si>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</si>
  <si>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</si>
  <si>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</si>
  <si>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</si>
  <si>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</si>
  <si>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</si>
  <si>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</si>
  <si>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</si>
  <si>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</si>
  <si>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</si>
  <si>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</si>
  <si>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</si>
  <si>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</si>
  <si>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</si>
  <si>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</si>
  <si>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</si>
  <si>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</si>
  <si>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</si>
  <si>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</si>
  <si>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</si>
  <si>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</si>
  <si>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</si>
  <si>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</si>
  <si>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</si>
  <si>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</si>
  <si>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</si>
  <si>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</si>
  <si>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</si>
  <si>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</si>
  <si>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</si>
  <si>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</si>
  <si>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</si>
  <si>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</si>
  <si>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</si>
  <si>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</si>
  <si>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</si>
  <si>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</si>
  <si>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</si>
  <si>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</si>
  <si>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</si>
  <si>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</si>
  <si>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</si>
  <si>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</si>
  <si>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</si>
  <si>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</si>
  <si>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</si>
  <si>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</si>
  <si>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</si>
  <si>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</si>
  <si>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</si>
  <si>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</si>
  <si>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</si>
  <si>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</si>
  <si>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</si>
  <si>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</si>
  <si>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</si>
  <si>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</si>
  <si>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</si>
  <si>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</si>
  <si>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</si>
  <si>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</si>
  <si>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</si>
  <si>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</si>
  <si>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</si>
  <si>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</si>
  <si>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</si>
  <si>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</si>
  <si>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</si>
  <si>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</si>
  <si>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</si>
  <si>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</si>
  <si>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</si>
  <si>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</si>
  <si>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</si>
  <si>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</si>
  <si>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</si>
  <si>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</si>
  <si>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</si>
  <si>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</si>
  <si>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</si>
  <si>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</si>
  <si>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</si>
  <si>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</si>
  <si>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</si>
  <si>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</si>
  <si>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</si>
  <si>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</si>
  <si>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</si>
  <si>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</si>
  <si>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</si>
  <si>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</si>
  <si>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</si>
  <si>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</si>
  <si>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</si>
  <si>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</si>
  <si>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</si>
  <si>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</si>
  <si>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</si>
  <si>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</si>
  <si>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</si>
  <si>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</si>
  <si>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</si>
  <si>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</si>
  <si>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</si>
  <si>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</si>
  <si>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</si>
  <si>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</si>
  <si>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</si>
  <si>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</si>
  <si>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</si>
  <si>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</si>
  <si>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</si>
  <si>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</si>
  <si>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</si>
  <si>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</si>
  <si>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</si>
  <si>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</si>
  <si>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</si>
  <si>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</si>
  <si>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</si>
  <si>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</si>
  <si>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</si>
  <si>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</si>
  <si>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</si>
  <si>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</si>
  <si>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</si>
  <si>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</si>
  <si>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</si>
  <si>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</si>
  <si>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</si>
  <si>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</si>
  <si>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</si>
  <si>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</si>
  <si>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</si>
  <si>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</si>
  <si>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</si>
  <si>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</si>
  <si>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</si>
  <si>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</si>
  <si>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</si>
  <si>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</si>
  <si>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</si>
  <si>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</si>
  <si>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</si>
  <si>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</si>
  <si>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</si>
  <si>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</si>
  <si>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</si>
  <si>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</si>
  <si>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</si>
  <si>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</si>
  <si>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</si>
  <si>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</si>
  <si>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</si>
  <si>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</si>
  <si>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</si>
  <si>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</si>
  <si>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</si>
  <si>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</si>
  <si>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</si>
  <si>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</si>
  <si>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</si>
  <si>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</si>
  <si>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</si>
  <si>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</si>
  <si>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</si>
  <si>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</si>
  <si>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</si>
  <si>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</si>
  <si>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</si>
  <si>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</si>
  <si>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</si>
  <si>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</si>
  <si>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</si>
  <si>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</si>
  <si>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</si>
  <si>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</si>
  <si>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</si>
  <si>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</si>
  <si>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</si>
  <si>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</si>
  <si>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</si>
  <si>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</si>
  <si>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</si>
  <si>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</si>
  <si>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</si>
  <si>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</si>
  <si>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</si>
  <si>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</si>
  <si>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</si>
  <si>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</si>
  <si>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</si>
  <si>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</si>
  <si>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</si>
  <si>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</si>
  <si>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</si>
  <si>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</si>
  <si>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</si>
  <si>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</si>
  <si>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</si>
  <si>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</si>
  <si>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</si>
  <si>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</si>
  <si>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</si>
  <si>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</si>
  <si>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</si>
  <si>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</si>
  <si>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</si>
  <si>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</si>
  <si>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</si>
  <si>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</si>
  <si>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</si>
  <si>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</si>
  <si>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</si>
  <si>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</si>
  <si>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</si>
  <si>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</si>
  <si>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</si>
  <si>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</si>
  <si>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</si>
  <si>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</si>
  <si>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</si>
  <si>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</si>
  <si>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</si>
  <si>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</si>
  <si>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</si>
  <si>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</si>
  <si>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</si>
  <si>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</si>
  <si>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</si>
  <si>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</si>
  <si>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</si>
  <si>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</si>
  <si>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</si>
  <si>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</si>
  <si>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</si>
  <si>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</si>
  <si>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</si>
  <si>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</si>
  <si>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</si>
  <si>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</si>
  <si>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</si>
  <si>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</si>
  <si>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</si>
  <si>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</si>
  <si>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</si>
  <si>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</si>
  <si>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</si>
  <si>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</si>
  <si>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</si>
  <si>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</si>
  <si>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</si>
  <si>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</si>
  <si>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</si>
  <si>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</si>
  <si>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</si>
  <si>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</si>
  <si>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</si>
  <si>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</si>
  <si>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</si>
  <si>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</si>
  <si>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</si>
  <si>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</si>
  <si>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</si>
  <si>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</si>
  <si>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</si>
  <si>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</si>
  <si>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</si>
  <si>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</si>
  <si>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</si>
  <si>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</si>
  <si>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</si>
  <si>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</si>
  <si>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</si>
  <si>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</si>
  <si>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</si>
  <si>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</si>
  <si>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</si>
  <si>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</si>
  <si>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</si>
  <si>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</si>
  <si>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</si>
  <si>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</si>
  <si>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</si>
  <si>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</si>
  <si>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</si>
  <si>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</si>
  <si>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</si>
  <si>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</si>
  <si>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</si>
  <si>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</si>
  <si>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</si>
  <si>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</si>
  <si>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</si>
  <si>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</si>
  <si>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</si>
  <si>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</si>
  <si>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</si>
  <si>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</si>
  <si>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</si>
  <si>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</si>
  <si>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</si>
  <si>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</si>
  <si>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</si>
  <si>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</si>
  <si>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</si>
  <si>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</si>
  <si>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</si>
  <si>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</si>
  <si>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</si>
  <si>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</si>
  <si>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</si>
  <si>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</si>
  <si>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</si>
  <si>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</si>
  <si>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</si>
  <si>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</si>
  <si>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</si>
  <si>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</si>
  <si>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</si>
  <si>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</si>
  <si>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</si>
  <si>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</si>
  <si>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</si>
  <si>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</si>
  <si>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</si>
  <si>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</si>
  <si>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</si>
  <si>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</si>
  <si>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</si>
  <si>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</si>
  <si>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</si>
  <si>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</si>
  <si>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</si>
  <si>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</si>
  <si>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</si>
  <si>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</si>
  <si>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</si>
  <si>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</si>
  <si>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</si>
  <si>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</si>
  <si>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</si>
  <si>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</si>
  <si>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</si>
  <si>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</si>
  <si>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</si>
  <si>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</si>
  <si>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</si>
  <si>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</si>
  <si>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</si>
  <si>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</si>
  <si>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</si>
  <si>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</si>
  <si>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</si>
  <si>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</si>
  <si>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</si>
  <si>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</si>
  <si>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</si>
  <si>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</si>
  <si>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</si>
  <si>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</si>
  <si>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</si>
  <si>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</si>
  <si>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</si>
  <si>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</si>
  <si>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</si>
  <si>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</si>
  <si>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</si>
  <si>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</si>
  <si>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</si>
  <si>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</si>
  <si>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</si>
  <si>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</si>
  <si>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</si>
  <si>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</si>
  <si>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</si>
  <si>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</si>
  <si>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</si>
  <si>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</si>
  <si>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</si>
  <si>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</si>
  <si>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</si>
  <si>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</si>
  <si>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</si>
  <si>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</si>
  <si>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</si>
  <si>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</si>
  <si>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</si>
  <si>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</si>
  <si>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</si>
  <si>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</si>
  <si>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</si>
  <si>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</si>
  <si>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</si>
  <si>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</si>
  <si>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</si>
  <si>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</si>
  <si>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</si>
  <si>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</si>
  <si>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</si>
  <si>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</si>
  <si>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</si>
  <si>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</si>
  <si>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</si>
  <si>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</si>
  <si>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</si>
  <si>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</si>
  <si>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</si>
  <si>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</si>
  <si>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</si>
  <si>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</si>
  <si>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</si>
  <si>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</si>
  <si>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</si>
  <si>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</si>
  <si>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</si>
  <si>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</si>
  <si>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</si>
  <si>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</si>
  <si>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</si>
  <si>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</si>
  <si>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</si>
  <si>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</si>
  <si>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</si>
  <si>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</si>
  <si>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</si>
  <si>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</si>
  <si>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</si>
  <si>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</si>
  <si>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</si>
  <si>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</si>
  <si>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</si>
  <si>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</si>
  <si>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</si>
  <si>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</si>
  <si>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</si>
  <si>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</si>
  <si>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</si>
  <si>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</si>
  <si>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</si>
  <si>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</si>
  <si>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</si>
  <si>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</si>
  <si>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</si>
  <si>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</si>
  <si>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</si>
  <si>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</si>
  <si>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</si>
  <si>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</si>
  <si>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</si>
  <si>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</si>
  <si>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</si>
  <si>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</si>
  <si>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</si>
  <si>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</si>
  <si>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</si>
  <si>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</si>
  <si>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</si>
  <si>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</si>
  <si>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</si>
  <si>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</si>
  <si>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</si>
  <si>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</si>
  <si>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</si>
  <si>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</si>
  <si>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</si>
  <si>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</si>
  <si>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</si>
  <si>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</si>
  <si>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</si>
  <si>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</si>
  <si>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</si>
  <si>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</si>
  <si>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</si>
  <si>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</si>
  <si>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</si>
  <si>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</si>
  <si>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</si>
  <si>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</si>
  <si>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</si>
  <si>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</si>
  <si>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</si>
  <si>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</si>
  <si>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</si>
  <si>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</si>
  <si>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</si>
  <si>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</si>
  <si>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</si>
  <si>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</si>
  <si>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</si>
  <si>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</si>
  <si>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</si>
  <si>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</si>
  <si>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</si>
  <si>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</si>
  <si>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</si>
  <si>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</si>
  <si>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</si>
  <si>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</si>
  <si>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</si>
  <si>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</si>
  <si>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</si>
  <si>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</si>
  <si>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</si>
  <si>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</si>
  <si>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</si>
  <si>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</si>
  <si>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</si>
  <si>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</si>
  <si>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</si>
  <si>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</si>
  <si>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</si>
  <si>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</si>
  <si>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</si>
  <si>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</si>
  <si>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</si>
  <si>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</si>
  <si>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</si>
  <si>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</si>
  <si>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</si>
  <si>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</si>
  <si>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</si>
  <si>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</si>
  <si>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</si>
  <si>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</si>
  <si>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</si>
  <si>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</si>
  <si>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</si>
  <si>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</si>
  <si>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</si>
  <si>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</si>
  <si>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</si>
  <si>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</si>
  <si>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</si>
  <si>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</si>
  <si>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</si>
  <si>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</si>
  <si>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</si>
  <si>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</si>
  <si>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</si>
  <si>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</si>
  <si>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</si>
  <si>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</si>
  <si>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</si>
  <si>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</si>
  <si>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</si>
  <si>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</si>
  <si>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</si>
  <si>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</si>
  <si>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</si>
  <si>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</si>
  <si>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</si>
  <si>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</si>
  <si>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</si>
  <si>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</si>
  <si>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</si>
  <si>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</si>
  <si>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</si>
  <si>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</si>
  <si>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</si>
  <si>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</si>
  <si>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</si>
  <si>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</si>
  <si>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</si>
  <si>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</si>
  <si>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</si>
  <si>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</si>
  <si>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</si>
  <si>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</si>
  <si>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</si>
  <si>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</si>
  <si>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</si>
  <si>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</si>
  <si>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</si>
  <si>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</si>
  <si>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</si>
  <si>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</si>
  <si>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</si>
  <si>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</si>
  <si>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</si>
  <si>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</si>
  <si>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</si>
  <si>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</si>
  <si>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</si>
  <si>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</si>
  <si>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</si>
  <si>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</si>
  <si>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</si>
  <si>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</si>
  <si>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</si>
  <si>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</si>
  <si>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</si>
  <si>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</si>
  <si>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</si>
  <si>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</si>
  <si>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</si>
  <si>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</si>
  <si>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</si>
  <si>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</si>
  <si>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</si>
  <si>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</si>
  <si>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</si>
  <si>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</si>
  <si>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</si>
  <si>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</si>
  <si>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</si>
  <si>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</si>
  <si>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</si>
  <si>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</si>
  <si>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</si>
  <si>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</si>
  <si>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</si>
  <si>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</si>
  <si>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</si>
  <si>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</si>
  <si>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</si>
  <si>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</si>
  <si>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</si>
  <si>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</si>
  <si>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</si>
  <si>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</si>
  <si>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</si>
  <si>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</si>
  <si>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</si>
  <si>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</si>
  <si>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</si>
  <si>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</si>
  <si>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</si>
  <si>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</si>
  <si>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</si>
  <si>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</si>
  <si>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</si>
  <si>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</si>
  <si>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</si>
  <si>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</si>
  <si>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</si>
  <si>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</si>
  <si>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</si>
  <si>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</si>
  <si>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</si>
  <si>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</si>
  <si>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</si>
  <si>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</si>
  <si>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</si>
  <si>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</si>
  <si>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</si>
  <si>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</si>
  <si>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</si>
  <si>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</si>
  <si>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</si>
  <si>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</si>
  <si>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</si>
  <si>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</si>
  <si>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</si>
  <si>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</si>
  <si>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</si>
  <si>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</si>
  <si>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</si>
  <si>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</si>
  <si>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</si>
  <si>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</si>
  <si>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</si>
  <si>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</si>
  <si>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</si>
  <si>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</si>
  <si>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</si>
  <si>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</si>
  <si>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</si>
  <si>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</si>
  <si>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</si>
  <si>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</si>
  <si>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</si>
  <si>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</si>
  <si>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</si>
  <si>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</si>
  <si>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</si>
  <si>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</si>
  <si>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</si>
  <si>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</si>
  <si>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</si>
  <si>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</si>
  <si>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</si>
  <si>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</si>
  <si>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</si>
  <si>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</si>
  <si>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</si>
  <si>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</si>
  <si>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</si>
  <si>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</si>
  <si>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</si>
  <si>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</si>
  <si>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</si>
  <si>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</si>
  <si>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</si>
  <si>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</si>
  <si>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</si>
  <si>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</si>
  <si>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</si>
  <si>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</si>
  <si>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</si>
  <si>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</si>
  <si>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</si>
  <si>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</si>
  <si>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</si>
  <si>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</si>
  <si>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</si>
  <si>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</si>
  <si>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</si>
  <si>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</si>
  <si>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</si>
  <si>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</si>
  <si>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</si>
  <si>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</si>
  <si>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</si>
  <si>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</si>
  <si>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</si>
  <si>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</si>
  <si>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</si>
  <si>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</si>
  <si>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</si>
  <si>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</si>
  <si>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</si>
  <si>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</si>
  <si>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</si>
  <si>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</si>
  <si>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</si>
  <si>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</si>
  <si>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</si>
  <si>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</si>
  <si>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</si>
  <si>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</si>
  <si>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</si>
  <si>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</si>
  <si>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</si>
  <si>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</si>
  <si>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</si>
  <si>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</si>
  <si>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</si>
  <si>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</si>
  <si>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</si>
  <si>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</si>
  <si>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</si>
  <si>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</si>
  <si>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</si>
  <si>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</si>
  <si>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</si>
  <si>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</si>
  <si>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</si>
  <si>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</si>
  <si>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</si>
  <si>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</si>
  <si>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</si>
  <si>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</si>
  <si>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</si>
  <si>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</si>
  <si>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</si>
  <si>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</si>
  <si>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</si>
  <si>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</si>
  <si>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</si>
  <si>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</si>
  <si>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</si>
  <si>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</si>
  <si>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</si>
  <si>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</si>
  <si>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</si>
  <si>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</si>
  <si>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</si>
  <si>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</si>
  <si>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</si>
  <si>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</si>
  <si>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</si>
  <si>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</si>
  <si>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</si>
  <si>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</si>
  <si>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</si>
  <si>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</si>
  <si>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</si>
  <si>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</si>
  <si>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</si>
  <si>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</si>
  <si>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</si>
  <si>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</si>
  <si>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</si>
  <si>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</si>
  <si>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</si>
  <si>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</si>
  <si>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</si>
  <si>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</si>
  <si>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</si>
  <si>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</si>
  <si>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</si>
  <si>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</si>
  <si>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</si>
  <si>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</si>
  <si>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</si>
  <si>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</si>
  <si>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</si>
  <si>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</si>
  <si>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</si>
  <si>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</si>
  <si>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</si>
  <si>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</si>
  <si>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</si>
  <si>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</si>
  <si>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</si>
  <si>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</si>
  <si>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</si>
  <si>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</si>
  <si>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</si>
  <si>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</si>
  <si>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</si>
  <si>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</si>
  <si>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</si>
  <si>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</si>
  <si>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</si>
  <si>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</si>
  <si>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</si>
  <si>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</si>
  <si>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</si>
  <si>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</si>
  <si>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</si>
  <si>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</si>
  <si>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</si>
  <si>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</si>
  <si>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</si>
  <si>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</si>
  <si>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</si>
  <si>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</si>
  <si>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</si>
  <si>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</si>
  <si>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</si>
  <si>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</si>
  <si>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</si>
  <si>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</si>
  <si>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</si>
  <si>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</si>
  <si>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</si>
  <si>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</si>
  <si>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</si>
  <si>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</si>
  <si>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</si>
  <si>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</si>
  <si>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</si>
  <si>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</si>
  <si>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</si>
  <si>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</si>
  <si>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</si>
  <si>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</si>
  <si>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</si>
  <si>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</si>
  <si>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</si>
  <si>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</si>
  <si>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</si>
  <si>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</si>
  <si>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</si>
  <si>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</si>
  <si>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</si>
  <si>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</si>
  <si>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</si>
  <si>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</si>
  <si>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</si>
  <si>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</si>
  <si>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</si>
  <si>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</si>
  <si>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</si>
  <si>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</si>
  <si>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</si>
  <si>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</si>
  <si>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</si>
  <si>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</si>
  <si>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</si>
  <si>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</si>
  <si>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</si>
  <si>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</si>
  <si>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</si>
  <si>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</si>
  <si>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</si>
  <si>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</si>
  <si>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</si>
  <si>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</si>
  <si>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</si>
  <si>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</si>
  <si>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</si>
  <si>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</si>
  <si>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</si>
  <si>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</si>
  <si>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</si>
  <si>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</si>
  <si>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</si>
  <si>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</si>
  <si>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</si>
  <si>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</si>
  <si>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</si>
  <si>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</si>
  <si>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</si>
  <si>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</si>
  <si>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</si>
  <si>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</si>
  <si>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</si>
  <si>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</si>
  <si>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</si>
  <si>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</si>
  <si>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</si>
  <si>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</si>
  <si>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</si>
  <si>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</si>
  <si>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</si>
  <si>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</si>
  <si>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</si>
  <si>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</si>
  <si>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</si>
  <si>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</si>
  <si>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</si>
  <si>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</si>
  <si>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</si>
  <si>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</si>
  <si>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</si>
  <si>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</si>
  <si>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</si>
  <si>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</si>
  <si>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</si>
  <si>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</si>
  <si>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</si>
  <si>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</si>
  <si>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</si>
  <si>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</si>
  <si>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</si>
  <si>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</si>
  <si>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</si>
  <si>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</si>
  <si>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</si>
  <si>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</si>
  <si>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</si>
  <si>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</si>
  <si>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</si>
  <si>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</si>
  <si>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</si>
  <si>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</si>
  <si>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</si>
  <si>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</si>
  <si>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</si>
  <si>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</si>
  <si>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</si>
  <si>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</si>
  <si>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</si>
  <si>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</si>
  <si>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</si>
  <si>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</si>
  <si>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</si>
  <si>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</si>
  <si>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</si>
  <si>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</si>
  <si>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</si>
  <si>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</si>
  <si>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</si>
  <si>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</si>
  <si>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</si>
  <si>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</si>
  <si>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</si>
  <si>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</si>
  <si>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</si>
  <si>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</si>
  <si>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</si>
  <si>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</si>
  <si>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</si>
  <si>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</si>
  <si>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</si>
  <si>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</si>
  <si>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</si>
  <si>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</si>
  <si>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</si>
  <si>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</si>
  <si>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</si>
  <si>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</si>
  <si>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</si>
  <si>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</si>
  <si>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</si>
  <si>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</si>
  <si>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</si>
  <si>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</si>
  <si>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</si>
  <si>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</si>
  <si>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</si>
  <si>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</si>
  <si>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</si>
  <si>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</si>
  <si>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</si>
  <si>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</si>
  <si>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</si>
  <si>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</si>
  <si>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</si>
  <si>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</si>
  <si>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</si>
  <si>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</si>
  <si>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</si>
  <si>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</si>
  <si>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</si>
  <si>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</si>
  <si>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</si>
  <si>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</si>
  <si>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</si>
  <si>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</si>
  <si>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</si>
  <si>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</si>
  <si>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</si>
  <si>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</si>
  <si>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</si>
  <si>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</si>
  <si>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</si>
  <si>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</si>
  <si>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</si>
  <si>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</si>
  <si>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</si>
  <si>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</si>
  <si>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</si>
  <si>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</si>
  <si>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</si>
  <si>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</si>
  <si>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</si>
  <si>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</si>
  <si>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</si>
  <si>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</si>
  <si>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</si>
  <si>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</si>
  <si>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</si>
  <si>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</si>
  <si>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</si>
  <si>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</si>
  <si>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</si>
  <si>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</si>
  <si>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</si>
  <si>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</si>
  <si>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</si>
  <si>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</si>
  <si>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</si>
  <si>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</si>
  <si>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</si>
  <si>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</si>
  <si>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</si>
  <si>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</si>
  <si>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</si>
  <si>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</si>
  <si>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</si>
  <si>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</si>
  <si>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</si>
  <si>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</si>
  <si>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</si>
  <si>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</si>
  <si>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</si>
  <si>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</si>
  <si>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</si>
  <si>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</si>
  <si>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</si>
  <si>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</si>
  <si>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</si>
  <si>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</si>
  <si>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</si>
  <si>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</si>
  <si>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</si>
  <si>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</si>
  <si>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</si>
  <si>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</si>
  <si>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</si>
  <si>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</si>
  <si>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</si>
  <si>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</si>
  <si>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</si>
  <si>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</si>
  <si>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</si>
  <si>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</si>
  <si>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</si>
  <si>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</si>
  <si>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</si>
  <si>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</si>
  <si>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</si>
  <si>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</si>
  <si>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</si>
  <si>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</si>
  <si>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</si>
  <si>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</si>
  <si>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</si>
  <si>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</si>
  <si>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</si>
  <si>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</si>
  <si>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</si>
  <si>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</si>
  <si>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</si>
  <si>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</si>
  <si>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</si>
  <si>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</si>
  <si>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</si>
  <si>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</si>
  <si>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</si>
  <si>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</si>
  <si>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</si>
  <si>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</si>
  <si>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</si>
  <si>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</si>
  <si>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</si>
  <si>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</si>
  <si>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</si>
  <si>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</si>
  <si>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</si>
  <si>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</si>
  <si>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</si>
  <si>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</si>
  <si>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</si>
  <si>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</si>
  <si>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</si>
  <si>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</si>
  <si>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</si>
  <si>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</si>
  <si>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</si>
  <si>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</si>
  <si>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</si>
  <si>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</si>
  <si>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</si>
  <si>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</si>
  <si>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</si>
  <si>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</si>
  <si>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</si>
  <si>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</si>
  <si>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</si>
  <si>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</si>
  <si>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</si>
  <si>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</si>
  <si>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</si>
  <si>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</si>
  <si>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</si>
  <si>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</si>
  <si>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</si>
  <si>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</si>
  <si>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</si>
  <si>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</si>
  <si>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</si>
  <si>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</si>
  <si>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</si>
  <si>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</si>
  <si>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</si>
  <si>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</si>
  <si>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</si>
  <si>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</si>
  <si>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</si>
  <si>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</si>
  <si>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</si>
  <si>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</si>
  <si>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</si>
  <si>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</si>
  <si>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</si>
  <si>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</si>
  <si>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</si>
  <si>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</si>
  <si>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</si>
  <si>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</si>
  <si>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</si>
  <si>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</si>
  <si>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</si>
  <si>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</si>
  <si>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</si>
  <si>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</si>
  <si>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</si>
  <si>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</si>
  <si>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</si>
  <si>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</si>
  <si>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</si>
  <si>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</si>
  <si>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</si>
  <si>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</si>
  <si>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</si>
  <si>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</si>
  <si>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</si>
  <si>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</si>
  <si>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</si>
  <si>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</si>
  <si>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</si>
  <si>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</si>
  <si>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</si>
  <si>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</si>
  <si>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</si>
  <si>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</si>
  <si>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</si>
  <si>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</si>
  <si>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</si>
  <si>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</si>
  <si>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</si>
  <si>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</si>
  <si>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</si>
  <si>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</si>
  <si>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</si>
  <si>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</si>
  <si>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</si>
  <si>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</si>
  <si>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</si>
  <si>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</si>
  <si>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</si>
  <si>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</si>
  <si>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</si>
  <si>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</si>
  <si>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</si>
  <si>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</si>
  <si>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</si>
  <si>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</si>
  <si>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</si>
  <si>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</si>
  <si>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</si>
  <si>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</si>
  <si>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</si>
  <si>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</si>
  <si>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</si>
  <si>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</si>
  <si>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</si>
  <si>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</si>
  <si>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</si>
  <si>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</si>
  <si>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</si>
  <si>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</si>
  <si>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</si>
  <si>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</si>
  <si>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</si>
  <si>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</si>
  <si>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</si>
  <si>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</si>
  <si>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</si>
  <si>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</si>
  <si>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</si>
  <si>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</si>
  <si>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</si>
  <si>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</si>
  <si>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</si>
  <si>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</si>
  <si>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</si>
  <si>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</si>
  <si>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</si>
  <si>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</si>
  <si>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</si>
  <si>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</si>
  <si>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</si>
  <si>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</si>
  <si>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</si>
  <si>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</si>
  <si>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</si>
  <si>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</si>
  <si>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</si>
  <si>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</si>
  <si>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</si>
  <si>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</si>
  <si>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</si>
  <si>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</si>
  <si>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</si>
  <si>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</si>
  <si>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</si>
  <si>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</si>
  <si>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</si>
  <si>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</si>
  <si>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</si>
  <si>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</si>
  <si>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</si>
  <si>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</si>
  <si>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</si>
  <si>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</si>
  <si>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</si>
  <si>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</si>
  <si>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</si>
  <si>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</si>
  <si>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</si>
  <si>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</si>
  <si>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</si>
  <si>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</si>
  <si>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</si>
  <si>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</si>
  <si>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</si>
  <si>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</si>
  <si>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</si>
  <si>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</si>
  <si>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</si>
  <si>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</si>
  <si>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</si>
  <si>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</si>
  <si>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</si>
  <si>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</si>
  <si>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</si>
  <si>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</si>
  <si>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</si>
  <si>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</si>
  <si>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</si>
  <si>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</si>
  <si>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</si>
  <si>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</si>
  <si>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</si>
  <si>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</si>
  <si>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</si>
  <si>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</si>
  <si>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</si>
  <si>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</si>
  <si>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</si>
  <si>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</si>
  <si>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</si>
  <si>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</si>
  <si>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</si>
  <si>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</si>
  <si>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</si>
  <si>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</si>
  <si>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</si>
  <si>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</si>
  <si>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</si>
  <si>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</si>
  <si>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</si>
  <si>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</si>
  <si>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</si>
  <si>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</si>
  <si>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</si>
  <si>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</si>
  <si>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</si>
  <si>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</si>
  <si>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</si>
  <si>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</si>
  <si>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</si>
  <si>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</si>
  <si>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</si>
  <si>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</si>
  <si>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</si>
  <si>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</si>
  <si>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</si>
  <si>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</si>
  <si>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</si>
  <si>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</si>
  <si>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</si>
  <si>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</si>
  <si>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</si>
  <si>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</si>
  <si>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</si>
  <si>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</si>
  <si>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</si>
  <si>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</si>
  <si>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</si>
  <si>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</si>
  <si>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</si>
  <si>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</si>
  <si>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</si>
  <si>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</si>
  <si>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</si>
  <si>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</si>
  <si>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</si>
  <si>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</si>
  <si>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</si>
  <si>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</si>
  <si>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</si>
  <si>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</si>
  <si>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</si>
  <si>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</si>
  <si>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</si>
  <si>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</si>
  <si>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</si>
  <si>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</si>
  <si>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</si>
  <si>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</si>
  <si>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</si>
  <si>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</si>
  <si>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</si>
  <si>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</si>
  <si>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</si>
  <si>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</si>
  <si>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</si>
  <si>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</si>
  <si>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</si>
  <si>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</si>
  <si>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</si>
  <si>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</si>
  <si>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</si>
  <si>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</si>
  <si>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</si>
  <si>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</si>
  <si>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</si>
  <si>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</si>
  <si>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</si>
  <si>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</si>
  <si>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</si>
  <si>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</si>
  <si>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</si>
  <si>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</si>
  <si>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</si>
  <si>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</si>
  <si>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</si>
  <si>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</si>
  <si>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</si>
  <si>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</si>
  <si>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</si>
  <si>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</si>
  <si>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</si>
  <si>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</si>
  <si>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</si>
  <si>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</si>
  <si>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</si>
  <si>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</si>
  <si>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</si>
  <si>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</si>
  <si>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</si>
  <si>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</si>
  <si>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</si>
  <si>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</si>
  <si>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</si>
  <si>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</si>
  <si>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</si>
  <si>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</si>
  <si>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</si>
  <si>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</si>
  <si>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</si>
  <si>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</si>
  <si>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</si>
  <si>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</si>
  <si>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</si>
  <si>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</si>
  <si>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</si>
  <si>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</si>
  <si>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</si>
  <si>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</si>
  <si>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</si>
  <si>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</si>
  <si>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</si>
  <si>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</si>
  <si>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</si>
  <si>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</si>
  <si>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</si>
  <si>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</si>
  <si>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</si>
  <si>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</si>
  <si>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</si>
  <si>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</si>
  <si>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</si>
  <si>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</si>
  <si>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</si>
  <si>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</si>
  <si>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</si>
  <si>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</si>
  <si>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</si>
  <si>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</si>
  <si>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</si>
  <si>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</si>
  <si>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</si>
  <si>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</si>
  <si>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</si>
  <si>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</si>
  <si>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</si>
  <si>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</si>
  <si>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</si>
  <si>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</si>
  <si>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</si>
  <si>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</si>
  <si>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</si>
  <si>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</si>
  <si>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</si>
  <si>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</si>
  <si>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</si>
  <si>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</si>
  <si>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</si>
  <si>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</si>
  <si>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</si>
  <si>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</si>
  <si>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</si>
  <si>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</si>
  <si>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</si>
  <si>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</si>
  <si>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</si>
  <si>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</si>
  <si>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</si>
  <si>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</si>
  <si>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</si>
  <si>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</si>
  <si>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</si>
  <si>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</si>
  <si>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</si>
  <si>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</si>
  <si>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</si>
  <si>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</si>
  <si>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</si>
  <si>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</si>
  <si>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</si>
  <si>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</si>
  <si>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</si>
  <si>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</si>
  <si>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</si>
  <si>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</si>
  <si>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</si>
  <si>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</si>
  <si>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</si>
  <si>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</si>
  <si>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</si>
  <si>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</si>
  <si>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</si>
  <si>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</si>
  <si>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</si>
  <si>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</si>
  <si>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</si>
  <si>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</si>
  <si>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</si>
  <si>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</si>
  <si>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</si>
  <si>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</si>
  <si>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</si>
  <si>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</si>
  <si>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</si>
  <si>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</si>
  <si>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</si>
  <si>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</si>
  <si>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</si>
  <si>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</si>
  <si>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</si>
  <si>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</si>
  <si>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</si>
  <si>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</si>
  <si>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</si>
  <si>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</si>
  <si>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</si>
  <si>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</si>
  <si>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</si>
  <si>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</si>
  <si>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</si>
  <si>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</si>
  <si>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</si>
  <si>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</si>
  <si>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</si>
  <si>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</si>
  <si>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</si>
  <si>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</si>
  <si>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</si>
  <si>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</si>
  <si>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</si>
  <si>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</si>
  <si>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</si>
  <si>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</si>
  <si>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</si>
  <si>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</si>
  <si>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</si>
  <si>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</si>
  <si>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</si>
  <si>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</si>
  <si>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</si>
  <si>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</si>
  <si>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</si>
  <si>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</si>
  <si>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</si>
  <si>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</si>
  <si>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</si>
  <si>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</si>
  <si>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</si>
  <si>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</si>
  <si>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</si>
  <si>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</si>
  <si>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</si>
  <si>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</si>
  <si>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</si>
  <si>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</si>
  <si>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</si>
  <si>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</si>
  <si>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</si>
  <si>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</si>
  <si>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</si>
  <si>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</si>
  <si>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</si>
  <si>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</si>
  <si>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</si>
  <si>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</si>
  <si>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</si>
  <si>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</si>
  <si>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</si>
  <si>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</si>
  <si>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</si>
  <si>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</si>
  <si>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</si>
  <si>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</si>
  <si>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</si>
  <si>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</si>
  <si>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</si>
  <si>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</si>
  <si>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</si>
  <si>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</si>
  <si>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</si>
  <si>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</si>
  <si>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</si>
  <si>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</si>
  <si>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</si>
  <si>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</si>
  <si>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</si>
  <si>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</si>
  <si>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</si>
  <si>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</si>
  <si>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</si>
  <si>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</si>
  <si>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</si>
  <si>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</si>
  <si>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</si>
  <si>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</si>
  <si>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</si>
  <si>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</si>
  <si>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</si>
  <si>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</si>
  <si>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</si>
  <si>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</si>
  <si>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</si>
  <si>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</si>
  <si>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</si>
  <si>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</si>
  <si>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</si>
  <si>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</si>
  <si>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</si>
  <si>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</si>
  <si>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</si>
  <si>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</si>
  <si>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</si>
  <si>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</si>
  <si>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</si>
  <si>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</si>
  <si>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</si>
  <si>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</si>
  <si>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</si>
  <si>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</si>
  <si>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</si>
  <si>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</si>
  <si>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</si>
  <si>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</si>
  <si>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</si>
  <si>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</si>
  <si>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</si>
  <si>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</si>
  <si>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</si>
  <si>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</si>
  <si>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</si>
  <si>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</si>
  <si>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</si>
  <si>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</si>
  <si>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</si>
  <si>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</si>
  <si>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</si>
  <si>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</si>
  <si>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</si>
  <si>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</si>
  <si>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</si>
  <si>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</si>
  <si>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</si>
  <si>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</si>
  <si>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</si>
  <si>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</si>
  <si>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</si>
  <si>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</si>
  <si>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</si>
  <si>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</si>
  <si>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</si>
  <si>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</si>
  <si>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</si>
  <si>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</si>
  <si>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</si>
  <si>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</si>
  <si>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</si>
  <si>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</si>
  <si>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</si>
  <si>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</si>
  <si>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</si>
  <si>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</si>
  <si>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</si>
  <si>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</si>
  <si>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</si>
  <si>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</si>
  <si>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</si>
  <si>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</si>
  <si>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</si>
  <si>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</si>
  <si>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</si>
  <si>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</si>
  <si>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</si>
  <si>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</si>
  <si>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</si>
  <si>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</si>
  <si>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</si>
  <si>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</si>
  <si>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</si>
  <si>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</si>
  <si>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</si>
  <si>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</si>
  <si>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</si>
  <si>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</si>
  <si>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</si>
  <si>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</si>
  <si>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</si>
  <si>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</si>
  <si>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</si>
  <si>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</si>
  <si>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</si>
  <si>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</si>
  <si>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</si>
  <si>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</si>
  <si>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</si>
  <si>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</si>
  <si>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</si>
  <si>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</si>
  <si>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</si>
  <si>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</si>
  <si>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</si>
  <si>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</si>
  <si>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</si>
  <si>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</si>
  <si>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</si>
  <si>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</si>
  <si>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</si>
  <si>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</si>
  <si>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</si>
  <si>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</si>
  <si>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</si>
  <si>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</si>
  <si>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</si>
  <si>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</si>
  <si>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</si>
  <si>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</si>
  <si>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</si>
  <si>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</si>
  <si>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</si>
  <si>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</si>
  <si>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</si>
  <si>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</si>
  <si>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</si>
  <si>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</si>
  <si>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</si>
  <si>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</si>
  <si>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</si>
  <si>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</si>
  <si>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</si>
  <si>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</si>
  <si>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</si>
  <si>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</si>
  <si>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</si>
  <si>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</si>
  <si>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</si>
  <si>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</si>
  <si>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</si>
  <si>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</si>
  <si>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</si>
  <si>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</si>
  <si>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</si>
  <si>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</si>
  <si>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</si>
  <si>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</si>
  <si>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</si>
  <si>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</si>
  <si>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</si>
  <si>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</si>
  <si>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</si>
  <si>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</si>
  <si>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</si>
  <si>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</si>
  <si>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</si>
  <si>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</si>
  <si>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</si>
  <si>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</si>
  <si>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</si>
  <si>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</si>
  <si>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</si>
  <si>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</si>
  <si>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</si>
  <si>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</si>
  <si>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</si>
  <si>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</si>
  <si>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</si>
  <si>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</si>
  <si>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</si>
  <si>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</si>
  <si>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</si>
  <si>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</si>
  <si>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</si>
  <si>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</si>
  <si>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</si>
  <si>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</si>
  <si>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</si>
  <si>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</si>
  <si>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</si>
  <si>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</si>
  <si>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</si>
  <si>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</si>
  <si>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</si>
  <si>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</si>
  <si>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</si>
  <si>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</si>
  <si>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</si>
  <si>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</si>
  <si>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</si>
  <si>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</si>
  <si>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</si>
  <si>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</si>
  <si>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</si>
  <si>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</si>
  <si>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</si>
  <si>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</si>
  <si>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</si>
  <si>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</si>
  <si>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</si>
  <si>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</si>
  <si>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</si>
  <si>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</si>
  <si>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</si>
  <si>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</si>
  <si>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</si>
  <si>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</si>
  <si>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</si>
  <si>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</si>
  <si>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</si>
  <si>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</si>
  <si>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</si>
  <si>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</si>
  <si>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</si>
  <si>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</si>
  <si>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</si>
  <si>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</si>
  <si>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</si>
  <si>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</si>
  <si>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</si>
  <si>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</si>
  <si>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</si>
  <si>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</si>
  <si>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</si>
  <si>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</si>
  <si>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</si>
  <si>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</si>
  <si>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</si>
  <si>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</si>
  <si>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</si>
  <si>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</si>
  <si>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</si>
  <si>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</si>
  <si>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</si>
  <si>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</si>
  <si>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</si>
  <si>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</si>
  <si>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</si>
  <si>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</si>
  <si>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</si>
  <si>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</si>
  <si>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</si>
  <si>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</si>
  <si>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</si>
  <si>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</si>
  <si>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</si>
  <si>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</si>
  <si>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</si>
  <si>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</si>
  <si>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</si>
  <si>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</si>
  <si>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</si>
  <si>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</si>
  <si>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</si>
  <si>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</si>
  <si>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</si>
  <si>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</si>
  <si>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</si>
  <si>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</si>
  <si>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</si>
  <si>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</si>
  <si>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</si>
  <si>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</si>
  <si>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</si>
  <si>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</si>
  <si>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</si>
  <si>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</si>
  <si>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</si>
  <si>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</si>
  <si>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</si>
  <si>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</si>
  <si>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</si>
  <si>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</si>
  <si>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</si>
  <si>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</si>
  <si>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</si>
  <si>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</si>
  <si>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</si>
  <si>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</si>
  <si>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</si>
  <si>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</si>
  <si>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</si>
  <si>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</si>
  <si>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</si>
  <si>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</si>
  <si>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</si>
  <si>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</si>
  <si>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</si>
  <si>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</si>
  <si>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</si>
  <si>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</si>
  <si>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</si>
  <si>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</si>
  <si>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</si>
  <si>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</si>
  <si>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</si>
  <si>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</si>
  <si>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</si>
  <si>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</si>
  <si>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</si>
  <si>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</si>
  <si>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</si>
  <si>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</si>
  <si>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</si>
  <si>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</si>
  <si>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</si>
  <si>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</si>
  <si>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</si>
  <si>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</si>
  <si>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</si>
  <si>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</si>
  <si>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</si>
  <si>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</si>
  <si>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</si>
  <si>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</si>
  <si>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</si>
  <si>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</si>
  <si>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</si>
  <si>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</si>
  <si>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</si>
  <si>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</si>
  <si>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</si>
  <si>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</si>
  <si>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</si>
  <si>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</si>
  <si>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</si>
  <si>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</si>
  <si>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</si>
  <si>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</si>
  <si>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</si>
  <si>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</si>
  <si>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</si>
  <si>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</si>
  <si>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</si>
  <si>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</si>
  <si>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</si>
  <si>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</si>
  <si>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</si>
  <si>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</si>
  <si>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</si>
  <si>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</si>
  <si>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</si>
  <si>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</si>
  <si>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</si>
  <si>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</si>
  <si>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</si>
  <si>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</si>
  <si>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</si>
  <si>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</si>
  <si>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</si>
  <si>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</si>
  <si>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</si>
  <si>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</si>
  <si>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</si>
  <si>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</si>
  <si>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</si>
  <si>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</si>
  <si>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</si>
  <si>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</si>
  <si>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</si>
  <si>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</si>
  <si>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</si>
  <si>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</si>
  <si>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</si>
  <si>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</si>
  <si>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</si>
  <si>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</si>
  <si>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</si>
  <si>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</si>
  <si>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</si>
  <si>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</si>
  <si>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</si>
  <si>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</si>
  <si>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</si>
  <si>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</si>
  <si>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</si>
  <si>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</si>
  <si>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</si>
  <si>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</si>
  <si>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</si>
  <si>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</si>
  <si>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</si>
  <si>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</si>
  <si>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</si>
  <si>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</si>
  <si>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</si>
  <si>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</si>
  <si>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</si>
  <si>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</si>
  <si>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</si>
  <si>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</si>
  <si>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</si>
  <si>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</si>
  <si>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</si>
  <si>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</si>
  <si>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</si>
  <si>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</si>
  <si>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</si>
  <si>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</si>
  <si>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</si>
  <si>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</si>
  <si>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</si>
  <si>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</si>
  <si>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</si>
  <si>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</si>
  <si>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</si>
  <si>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</si>
  <si>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</si>
  <si>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</si>
  <si>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</si>
  <si>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</si>
  <si>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</si>
  <si>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</si>
  <si>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</si>
  <si>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</si>
  <si>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</si>
  <si>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</si>
  <si>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</si>
  <si>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</si>
  <si>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</si>
  <si>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</si>
  <si>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</si>
  <si>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</si>
  <si>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</si>
  <si>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</si>
  <si>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</si>
  <si>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</si>
  <si>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</si>
  <si>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</si>
  <si>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</si>
  <si>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</si>
  <si>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</si>
  <si>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</si>
  <si>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</si>
  <si>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</si>
  <si>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</si>
  <si>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</si>
  <si>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</si>
  <si>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</si>
  <si>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</si>
  <si>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</si>
  <si>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</si>
  <si>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</si>
  <si>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</si>
  <si>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</si>
  <si>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</si>
  <si>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</si>
  <si>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</si>
  <si>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</si>
  <si>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</si>
  <si>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</si>
  <si>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</si>
  <si>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</si>
  <si>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</si>
  <si>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</si>
  <si>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</si>
  <si>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</si>
  <si>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</si>
  <si>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</si>
  <si>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</si>
  <si>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</si>
  <si>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</si>
  <si>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</si>
  <si>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</si>
  <si>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</si>
  <si>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</si>
  <si>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</si>
  <si>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</si>
  <si>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</si>
  <si>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</si>
  <si>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</si>
  <si>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</si>
  <si>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</si>
  <si>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</si>
  <si>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</si>
  <si>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</si>
  <si>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</si>
  <si>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</si>
  <si>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</si>
  <si>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</si>
  <si>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</si>
  <si>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</si>
  <si>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</si>
  <si>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</si>
  <si>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</si>
  <si>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</si>
  <si>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</si>
  <si>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</si>
  <si>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</si>
  <si>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</si>
  <si>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</si>
  <si>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</si>
  <si>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</si>
  <si>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</si>
  <si>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</si>
  <si>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</si>
  <si>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</si>
  <si>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</si>
  <si>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</si>
  <si>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</si>
  <si>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</si>
  <si>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</si>
  <si>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</si>
  <si>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</si>
  <si>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</si>
  <si>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</si>
  <si>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</si>
  <si>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</si>
  <si>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</si>
  <si>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</si>
  <si>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</si>
  <si>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</si>
  <si>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</si>
  <si>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</si>
  <si>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</si>
  <si>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</si>
  <si>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</si>
  <si>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</si>
  <si>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</si>
  <si>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</si>
  <si>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</si>
  <si>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</si>
  <si>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</si>
  <si>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</si>
  <si>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</si>
  <si>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</si>
  <si>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</si>
  <si>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</si>
  <si>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</si>
  <si>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</si>
  <si>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</si>
  <si>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</si>
  <si>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</si>
  <si>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</si>
  <si>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</si>
  <si>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</si>
  <si>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</si>
  <si>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</si>
  <si>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</si>
  <si>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</si>
  <si>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</si>
  <si>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</si>
  <si>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</si>
  <si>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</si>
  <si>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</si>
  <si>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</si>
  <si>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</si>
  <si>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</si>
  <si>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</si>
  <si>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</si>
  <si>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</si>
  <si>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</si>
  <si>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</si>
  <si>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</si>
  <si>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</si>
  <si>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</si>
  <si>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</si>
  <si>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</si>
  <si>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</si>
  <si>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</si>
  <si>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</si>
  <si>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</si>
  <si>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</si>
  <si>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</si>
  <si>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</si>
  <si>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</si>
  <si>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</si>
  <si>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</si>
  <si>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</si>
  <si>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</si>
  <si>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</si>
  <si>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</si>
  <si>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</si>
  <si>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</si>
  <si>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</si>
  <si>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</si>
  <si>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</si>
  <si>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</si>
  <si>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</si>
  <si>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</si>
  <si>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</si>
  <si>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</si>
  <si>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</si>
  <si>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</si>
  <si>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</si>
  <si>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</si>
  <si>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</si>
  <si>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</si>
  <si>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</si>
  <si>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</si>
  <si>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</si>
  <si>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</si>
  <si>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</si>
  <si>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</si>
  <si>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</si>
  <si>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</si>
  <si>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</si>
  <si>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</si>
  <si>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</si>
  <si>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</si>
  <si>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</si>
  <si>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</si>
  <si>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</si>
  <si>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</si>
  <si>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</si>
  <si>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</si>
  <si>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</si>
  <si>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</si>
  <si>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</si>
  <si>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</si>
  <si>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</si>
  <si>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</si>
  <si>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</si>
  <si>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</si>
  <si>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</si>
  <si>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</si>
  <si>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</si>
  <si>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</si>
  <si>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</si>
  <si>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</si>
  <si>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</si>
  <si>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</si>
  <si>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</si>
  <si>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</si>
  <si>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</si>
  <si>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</si>
  <si>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</si>
  <si>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</si>
  <si>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</si>
  <si>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</si>
  <si>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</si>
  <si>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</si>
  <si>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</si>
  <si>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</si>
  <si>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</si>
  <si>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</si>
  <si>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</si>
  <si>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</si>
  <si>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</si>
  <si>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</si>
  <si>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</si>
  <si>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</si>
  <si>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</si>
  <si>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</si>
  <si>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</si>
  <si>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</si>
  <si>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</si>
  <si>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</si>
  <si>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</si>
  <si>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</si>
  <si>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</si>
  <si>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</si>
  <si>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</si>
  <si>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</si>
  <si>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</si>
  <si>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</si>
  <si>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</si>
  <si>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</si>
  <si>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</si>
  <si>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</si>
  <si>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</si>
  <si>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</si>
  <si>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</si>
  <si>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</si>
  <si>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</si>
  <si>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</si>
  <si>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</si>
  <si>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</si>
  <si>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</si>
  <si>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</si>
  <si>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</si>
  <si>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</si>
  <si>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</si>
  <si>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</si>
  <si>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</si>
  <si>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</si>
  <si>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</si>
  <si>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</si>
  <si>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</si>
  <si>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</si>
  <si>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</si>
  <si>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</si>
  <si>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</si>
  <si>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</si>
  <si>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</si>
  <si>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</si>
  <si>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</si>
  <si>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</si>
  <si>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</si>
  <si>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</si>
  <si>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</si>
  <si>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</si>
  <si>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</si>
  <si>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</si>
  <si>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</si>
  <si>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</si>
  <si>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</si>
  <si>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</si>
  <si>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</si>
  <si>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</si>
  <si>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</si>
  <si>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</si>
  <si>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</si>
  <si>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</si>
  <si>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</si>
  <si>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</si>
  <si>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</si>
  <si>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</si>
  <si>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</si>
  <si>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</si>
  <si>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</si>
  <si>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</si>
  <si>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</si>
  <si>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</si>
  <si>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</si>
  <si>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</si>
  <si>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</si>
  <si>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</si>
  <si>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</si>
  <si>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</si>
  <si>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</si>
  <si>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</si>
  <si>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</si>
  <si>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</si>
  <si>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</si>
  <si>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</si>
  <si>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</si>
  <si>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</si>
  <si>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</si>
  <si>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</si>
  <si>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</si>
  <si>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</si>
  <si>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</si>
  <si>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</si>
  <si>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</si>
  <si>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</si>
  <si>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</si>
  <si>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</si>
  <si>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</si>
  <si>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</si>
  <si>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</si>
  <si>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</si>
  <si>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</si>
  <si>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</si>
  <si>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</si>
  <si>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</si>
  <si>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</si>
  <si>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</si>
  <si>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</si>
  <si>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</si>
  <si>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</si>
  <si>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</si>
  <si>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</si>
  <si>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</si>
  <si>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</si>
  <si>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</si>
  <si>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</si>
  <si>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</si>
  <si>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</si>
  <si>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</si>
  <si>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</si>
  <si>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</si>
  <si>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</si>
  <si>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</si>
  <si>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</si>
  <si>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</si>
  <si>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</si>
  <si>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</si>
  <si>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</si>
  <si>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</si>
  <si>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</si>
  <si>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</si>
  <si>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</si>
  <si>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</si>
  <si>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</si>
  <si>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</si>
  <si>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</si>
  <si>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</si>
  <si>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</si>
  <si>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</si>
  <si>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</si>
  <si>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</si>
  <si>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</si>
  <si>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</si>
  <si>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</si>
  <si>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</si>
  <si>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</si>
  <si>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</si>
  <si>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</si>
  <si>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</si>
  <si>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</si>
  <si>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</si>
  <si>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</si>
  <si>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</si>
  <si>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</si>
  <si>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</si>
  <si>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</si>
  <si>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</si>
  <si>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</si>
  <si>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</si>
  <si>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</si>
  <si>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</si>
  <si>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</si>
  <si>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</si>
  <si>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</si>
  <si>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</si>
  <si>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</si>
  <si>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</si>
  <si>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</si>
  <si>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</si>
  <si>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</si>
  <si>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</si>
  <si>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</si>
  <si>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</si>
  <si>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</si>
  <si>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</si>
  <si>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</si>
  <si>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</si>
  <si>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</si>
  <si>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</si>
  <si>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</si>
  <si>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</si>
  <si>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</si>
  <si>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</si>
  <si>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</si>
  <si>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</si>
  <si>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</si>
  <si>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</si>
  <si>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</si>
  <si>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</si>
  <si>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</si>
  <si>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</si>
  <si>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</si>
  <si>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</si>
  <si>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</si>
  <si>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</si>
  <si>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</si>
  <si>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</si>
  <si>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</si>
  <si>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</si>
  <si>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</si>
  <si>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</si>
  <si>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</si>
  <si>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</si>
  <si>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</si>
  <si>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</si>
  <si>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</si>
  <si>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</si>
  <si>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</si>
  <si>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</si>
  <si>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</si>
  <si>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</si>
  <si>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</si>
  <si>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</si>
  <si>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</si>
  <si>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</si>
  <si>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</si>
  <si>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</si>
  <si>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</si>
  <si>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</si>
  <si>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</si>
  <si>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</si>
  <si>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</si>
  <si>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</si>
  <si>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</si>
  <si>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</si>
  <si>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</si>
  <si>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</si>
  <si>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</si>
  <si>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</si>
  <si>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</si>
  <si>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</si>
  <si>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</si>
  <si>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</si>
  <si>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</si>
  <si>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</si>
  <si>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</si>
  <si>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</si>
  <si>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</si>
  <si>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</si>
  <si>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</si>
  <si>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</si>
  <si>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</si>
  <si>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</si>
  <si>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</si>
  <si>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</si>
  <si>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</si>
  <si>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</si>
  <si>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</si>
  <si>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</si>
  <si>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</si>
  <si>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</si>
  <si>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</si>
  <si>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</si>
  <si>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</si>
  <si>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</si>
  <si>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</si>
  <si>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</si>
  <si>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</si>
  <si>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</si>
  <si>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</si>
  <si>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</si>
  <si>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</si>
  <si>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</si>
  <si>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</si>
  <si>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</si>
  <si>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</si>
  <si>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</si>
  <si>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</si>
  <si>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</si>
  <si>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</si>
  <si>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</si>
  <si>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</si>
  <si>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</si>
  <si>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</si>
  <si>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</si>
  <si>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</si>
  <si>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</si>
  <si>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</si>
  <si>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</si>
  <si>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</si>
  <si>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</si>
  <si>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</si>
  <si>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</si>
  <si>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</si>
  <si>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</si>
  <si>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</si>
  <si>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</si>
  <si>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</si>
  <si>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</si>
  <si>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</si>
  <si>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</si>
  <si>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</si>
  <si>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</si>
  <si>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</si>
  <si>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</si>
  <si>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</si>
  <si>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</si>
  <si>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</si>
  <si>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</si>
  <si>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</si>
  <si>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</si>
  <si>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</si>
  <si>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</si>
  <si>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</si>
  <si>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</si>
  <si>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</si>
  <si>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</si>
  <si>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</si>
  <si>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</si>
  <si>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</si>
  <si>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</si>
  <si>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</si>
  <si>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</si>
  <si>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</si>
  <si>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</si>
  <si>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</si>
  <si>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</si>
  <si>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</si>
  <si>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</si>
  <si>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</si>
  <si>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</si>
  <si>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</si>
  <si>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</si>
  <si>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</si>
  <si>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</si>
  <si>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</si>
  <si>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</si>
  <si>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</si>
  <si>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</si>
  <si>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</si>
  <si>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</si>
  <si>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</si>
  <si>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</si>
  <si>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</si>
  <si>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</si>
  <si>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</si>
  <si>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</si>
  <si>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</si>
  <si>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</si>
  <si>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</si>
  <si>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</si>
  <si>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</si>
  <si>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</si>
  <si>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</si>
  <si>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</si>
  <si>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</si>
  <si>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</si>
  <si>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</si>
  <si>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</si>
  <si>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</si>
  <si>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</si>
  <si>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</si>
  <si>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</si>
  <si>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</si>
  <si>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</si>
  <si>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</si>
  <si>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</si>
  <si>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</si>
  <si>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</si>
  <si>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</si>
  <si>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</si>
  <si>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</si>
  <si>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</si>
  <si>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</si>
  <si>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</si>
  <si>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</si>
  <si>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</si>
  <si>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</si>
  <si>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</si>
  <si>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</si>
  <si>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</si>
  <si>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</si>
  <si>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</si>
  <si>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</si>
  <si>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</si>
  <si>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</si>
  <si>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</si>
  <si>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</si>
  <si>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</si>
  <si>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</si>
  <si>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</si>
  <si>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</si>
  <si>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</si>
  <si>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</si>
  <si>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</si>
  <si>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</si>
  <si>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</si>
  <si>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</si>
  <si>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</si>
  <si>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</si>
  <si>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</si>
  <si>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</si>
  <si>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</si>
  <si>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</si>
  <si>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</si>
  <si>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</si>
  <si>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</si>
  <si>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</si>
  <si>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</si>
  <si>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</si>
  <si>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</si>
  <si>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</si>
  <si>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</si>
  <si>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</si>
  <si>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</si>
  <si>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</si>
  <si>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</si>
  <si>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</si>
  <si>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</si>
  <si>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</si>
  <si>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</si>
  <si>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</si>
  <si>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</si>
  <si>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</si>
  <si>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</si>
  <si>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</si>
  <si>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</si>
  <si>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</si>
  <si>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</si>
  <si>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</si>
  <si>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</si>
  <si>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</si>
  <si>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</si>
  <si>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</si>
  <si>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</si>
  <si>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</si>
  <si>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</si>
  <si>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</si>
  <si>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</si>
  <si>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</si>
  <si>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</si>
  <si>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</si>
  <si>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</si>
  <si>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</si>
  <si>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</si>
  <si>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</si>
  <si>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</si>
  <si>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</si>
  <si>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</si>
  <si>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</si>
  <si>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</si>
  <si>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</si>
  <si>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</si>
  <si>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</si>
  <si>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</si>
  <si>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</si>
  <si>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</si>
  <si>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</si>
  <si>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</si>
  <si>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</si>
  <si>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</si>
  <si>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</si>
  <si>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</si>
  <si>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</si>
  <si>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</si>
  <si>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</si>
  <si>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</si>
  <si>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</si>
  <si>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</si>
  <si>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</si>
  <si>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</si>
  <si>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</si>
  <si>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</si>
  <si>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</si>
  <si>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</si>
  <si>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</si>
  <si>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</si>
  <si>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</si>
  <si>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</si>
  <si>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</si>
  <si>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</si>
  <si>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</si>
  <si>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</si>
  <si>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</si>
  <si>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</si>
  <si>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</si>
  <si>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</si>
  <si>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</si>
  <si>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</si>
  <si>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</si>
  <si>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</si>
  <si>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</si>
  <si>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</si>
  <si>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</si>
  <si>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</si>
  <si>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</si>
  <si>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</si>
  <si>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</si>
  <si>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</si>
  <si>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</si>
  <si>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</si>
  <si>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</si>
  <si>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</si>
  <si>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</si>
  <si>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</si>
  <si>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</si>
  <si>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</si>
  <si>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</si>
  <si>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</si>
  <si>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</si>
  <si>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</si>
  <si>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</si>
  <si>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</si>
  <si>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</si>
  <si>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</si>
  <si>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</si>
  <si>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</si>
  <si>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</si>
  <si>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</si>
  <si>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</si>
  <si>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</si>
  <si>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</si>
  <si>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</si>
  <si>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</si>
  <si>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</si>
  <si>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</si>
  <si>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</si>
  <si>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</si>
  <si>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</si>
  <si>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</si>
  <si>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</si>
  <si>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</si>
  <si>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</si>
  <si>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</si>
  <si>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</si>
  <si>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</si>
  <si>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</si>
  <si>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</si>
  <si>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</si>
  <si>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</si>
  <si>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</si>
  <si>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</si>
  <si>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</si>
  <si>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</si>
  <si>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</si>
  <si>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</si>
  <si>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</si>
  <si>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</si>
  <si>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</si>
  <si>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</si>
  <si>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</si>
  <si>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</si>
  <si>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</si>
  <si>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</si>
  <si>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</si>
  <si>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</si>
  <si>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</si>
  <si>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</si>
  <si>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</si>
  <si>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</si>
  <si>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</si>
  <si>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</si>
  <si>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</si>
  <si>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</si>
  <si>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</si>
  <si>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</si>
  <si>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</si>
  <si>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</si>
  <si>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</si>
  <si>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</si>
  <si>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</si>
  <si>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</si>
  <si>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</si>
  <si>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</si>
  <si>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</si>
  <si>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</si>
  <si>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</si>
  <si>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</si>
  <si>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</si>
  <si>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</si>
  <si>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</si>
  <si>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</si>
  <si>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</si>
  <si>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</si>
  <si>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</si>
  <si>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</si>
  <si>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</si>
  <si>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</si>
  <si>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</si>
  <si>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</si>
  <si>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</si>
  <si>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</si>
  <si>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</si>
  <si>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</si>
  <si>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</si>
  <si>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</si>
  <si>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</si>
  <si>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</si>
  <si>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</si>
  <si>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</si>
  <si>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</si>
  <si>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</si>
  <si>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</si>
  <si>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</si>
  <si>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</si>
  <si>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</si>
  <si>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</si>
  <si>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</si>
  <si>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</si>
  <si>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</si>
  <si>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</si>
  <si>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</si>
  <si>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</si>
  <si>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</si>
  <si>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</si>
  <si>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</si>
  <si>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</si>
  <si>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</si>
  <si>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</si>
  <si>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</si>
  <si>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</si>
  <si>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</si>
  <si>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</si>
  <si>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</si>
  <si>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</si>
  <si>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</si>
  <si>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</si>
  <si>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</si>
  <si>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</si>
  <si>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</si>
  <si>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</si>
  <si>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</si>
  <si>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</si>
  <si>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</si>
  <si>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</si>
  <si>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</si>
  <si>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</si>
  <si>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</si>
  <si>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</si>
  <si>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</si>
  <si>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</si>
  <si>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</si>
  <si>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</si>
  <si>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</si>
  <si>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</si>
  <si>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</si>
  <si>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</si>
  <si>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</si>
  <si>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</si>
  <si>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</si>
  <si>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</si>
  <si>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</si>
  <si>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</si>
  <si>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</si>
  <si>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</si>
  <si>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</si>
  <si>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</si>
  <si>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</si>
  <si>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</si>
  <si>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</si>
  <si>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</si>
  <si>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</si>
  <si>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</si>
  <si>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</si>
  <si>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</si>
  <si>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</si>
  <si>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</si>
  <si>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</si>
  <si>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</si>
  <si>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</si>
  <si>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</si>
  <si>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</si>
  <si>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</si>
  <si>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</si>
  <si>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</si>
  <si>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</si>
  <si>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</si>
  <si>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</si>
  <si>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</si>
  <si>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</si>
  <si>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</si>
  <si>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</si>
  <si>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</si>
  <si>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</si>
  <si>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</si>
  <si>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</si>
  <si>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</si>
  <si>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</si>
  <si>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</si>
  <si>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</si>
  <si>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</si>
  <si>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</si>
  <si>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</si>
  <si>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</si>
  <si>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</si>
  <si>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</si>
  <si>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</si>
  <si>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</si>
  <si>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</si>
  <si>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</si>
  <si>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</si>
  <si>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</si>
  <si>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</si>
  <si>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</si>
  <si>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</si>
  <si>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</si>
  <si>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</si>
  <si>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</si>
  <si>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</si>
  <si>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</si>
  <si>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</si>
  <si>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</si>
  <si>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</si>
  <si>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</si>
  <si>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</si>
  <si>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</si>
  <si>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</si>
  <si>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</si>
  <si>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</si>
  <si>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</si>
  <si>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</si>
  <si>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</si>
  <si>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</si>
  <si>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</si>
  <si>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</si>
  <si>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</si>
  <si>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</si>
  <si>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</si>
  <si>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</si>
  <si>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</si>
  <si>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</si>
  <si>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</si>
  <si>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</si>
  <si>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</si>
  <si>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</si>
  <si>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</si>
  <si>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</si>
  <si>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</si>
  <si>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</si>
  <si>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</si>
  <si>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</si>
  <si>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</si>
  <si>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</si>
  <si>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</si>
  <si>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</si>
  <si>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</si>
  <si>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</si>
  <si>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</si>
  <si>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</si>
  <si>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</si>
  <si>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</si>
  <si>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</si>
  <si>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</si>
  <si>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</si>
  <si>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</si>
  <si>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</si>
  <si>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</si>
  <si>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</si>
  <si>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</si>
  <si>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</si>
  <si>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</si>
  <si>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</si>
  <si>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</si>
  <si>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</si>
  <si>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</si>
  <si>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</si>
  <si>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</si>
  <si>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</si>
  <si>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</si>
  <si>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</si>
  <si>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</si>
  <si>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</si>
  <si>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</si>
  <si>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</si>
  <si>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</si>
  <si>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</si>
  <si>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</si>
  <si>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</si>
  <si>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</si>
  <si>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</si>
  <si>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</si>
  <si>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</si>
  <si>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</si>
  <si>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</si>
  <si>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</si>
  <si>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</si>
  <si>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</si>
  <si>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</si>
  <si>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</si>
  <si>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</si>
  <si>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</si>
  <si>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</si>
  <si>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</si>
  <si>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</si>
  <si>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</si>
  <si>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</si>
  <si>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</si>
  <si>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</si>
  <si>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</si>
  <si>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</si>
  <si>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</si>
  <si>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</si>
  <si>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</si>
  <si>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</si>
  <si>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</si>
  <si>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</si>
  <si>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</si>
  <si>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</si>
  <si>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</si>
  <si>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</si>
  <si>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</si>
  <si>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</si>
  <si>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</si>
  <si>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</si>
  <si>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</si>
  <si>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</si>
  <si>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</si>
  <si>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</si>
  <si>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</si>
  <si>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</si>
  <si>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</si>
  <si>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</si>
  <si>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</si>
  <si>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</si>
  <si>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</si>
  <si>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</si>
  <si>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</si>
  <si>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</si>
  <si>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</si>
  <si>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</si>
  <si>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</si>
  <si>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</si>
  <si>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</si>
  <si>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</si>
  <si>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</si>
  <si>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</si>
  <si>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</si>
  <si>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</si>
  <si>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</si>
  <si>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</si>
  <si>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</si>
  <si>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</si>
  <si>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</si>
  <si>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</si>
  <si>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</si>
  <si>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</si>
  <si>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</si>
  <si>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</si>
  <si>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</si>
  <si>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</si>
  <si>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</si>
  <si>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</si>
  <si>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</si>
  <si>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</si>
  <si>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</si>
  <si>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</si>
  <si>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</si>
  <si>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</si>
  <si>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</si>
  <si>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</si>
  <si>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</si>
  <si>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</si>
  <si>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</si>
  <si>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</si>
  <si>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</si>
  <si>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</si>
  <si>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</si>
  <si>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</si>
  <si>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</si>
  <si>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</si>
  <si>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</si>
  <si>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</si>
  <si>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</si>
  <si>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</si>
  <si>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</si>
  <si>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</si>
  <si>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</si>
  <si>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</si>
  <si>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</si>
  <si>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</si>
  <si>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</si>
  <si>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</si>
  <si>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</si>
  <si>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</si>
  <si>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</si>
  <si>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</si>
  <si>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</si>
  <si>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</si>
  <si>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</si>
  <si>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</si>
  <si>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</si>
  <si>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</si>
  <si>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</si>
  <si>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</si>
  <si>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</si>
  <si>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</si>
  <si>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</si>
  <si>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</si>
  <si>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</si>
  <si>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</si>
  <si>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</si>
  <si>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</si>
  <si>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</si>
  <si>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</si>
  <si>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</si>
  <si>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</si>
  <si>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</si>
  <si>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</si>
  <si>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</si>
  <si>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</si>
  <si>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</si>
  <si>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</si>
  <si>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</si>
  <si>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</si>
  <si>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</si>
  <si>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</si>
  <si>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</si>
  <si>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</si>
  <si>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</si>
  <si>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</si>
  <si>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</si>
  <si>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</si>
  <si>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</si>
  <si>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</si>
  <si>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</si>
  <si>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</si>
  <si>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</si>
  <si>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</si>
  <si>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</si>
  <si>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</si>
  <si>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</si>
  <si>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</si>
  <si>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</si>
  <si>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</si>
  <si>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</si>
  <si>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</si>
  <si>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</si>
  <si>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</si>
  <si>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</si>
  <si>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</si>
  <si>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</si>
  <si>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</si>
  <si>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</si>
  <si>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</si>
  <si>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</si>
  <si>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</si>
  <si>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</si>
  <si>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</si>
  <si>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</si>
  <si>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</si>
  <si>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</si>
  <si>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</si>
  <si>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</si>
  <si>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</si>
  <si>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</si>
  <si>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</si>
  <si>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</si>
  <si>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</si>
  <si>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</si>
  <si>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</si>
  <si>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</si>
  <si>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</si>
  <si>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</si>
  <si>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</si>
  <si>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</si>
  <si>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</si>
  <si>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</si>
  <si>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</si>
  <si>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</si>
  <si>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</si>
  <si>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</si>
  <si>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</si>
  <si>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</si>
  <si>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</si>
  <si>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</si>
  <si>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</si>
  <si>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</si>
  <si>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</si>
  <si>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</si>
  <si>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</si>
  <si>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</si>
  <si>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</si>
  <si>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</si>
  <si>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</si>
  <si>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</si>
  <si>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</si>
  <si>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</si>
  <si>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</si>
  <si>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</si>
  <si>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</si>
  <si>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</si>
  <si>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</si>
  <si>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</si>
  <si>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</si>
  <si>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</si>
  <si>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</si>
  <si>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</si>
  <si>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</si>
  <si>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</si>
  <si>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</si>
  <si>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</si>
  <si>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</si>
  <si>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</si>
  <si>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</si>
  <si>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</si>
  <si>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</si>
  <si>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</si>
  <si>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</si>
  <si>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</si>
  <si>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</si>
  <si>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</si>
  <si>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</si>
  <si>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</si>
  <si>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</si>
  <si>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</si>
  <si>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</si>
  <si>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</si>
  <si>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</si>
  <si>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</si>
  <si>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</si>
  <si>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</si>
  <si>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</si>
  <si>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</si>
  <si>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</si>
  <si>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</si>
  <si>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</si>
  <si>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</si>
  <si>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</si>
  <si>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</si>
  <si>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</si>
  <si>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</si>
  <si>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</si>
  <si>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</si>
  <si>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</si>
  <si>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</si>
  <si>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</si>
  <si>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</si>
  <si>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</si>
  <si>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</si>
  <si>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</si>
  <si>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</si>
  <si>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</si>
  <si>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</si>
  <si>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</si>
  <si>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</si>
  <si>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</si>
  <si>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</si>
  <si>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</si>
  <si>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</si>
  <si>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</si>
  <si>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</si>
  <si>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</si>
  <si>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</si>
  <si>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</si>
  <si>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</si>
  <si>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</si>
  <si>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</si>
  <si>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</si>
  <si>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</si>
  <si>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</si>
  <si>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</si>
  <si>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</si>
  <si>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</si>
  <si>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</si>
  <si>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</si>
  <si>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</si>
  <si>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</si>
  <si>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</si>
  <si>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</si>
  <si>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</si>
  <si>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</si>
  <si>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</si>
  <si>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</si>
  <si>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</si>
  <si>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</si>
  <si>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</si>
  <si>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</si>
  <si>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</si>
  <si>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</si>
  <si>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</si>
  <si>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</si>
  <si>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</si>
  <si>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</si>
  <si>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</si>
  <si>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</si>
  <si>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</si>
  <si>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</si>
  <si>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</si>
  <si>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</si>
  <si>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</si>
  <si>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</si>
  <si>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</si>
  <si>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</si>
  <si>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</si>
  <si>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</si>
  <si>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</si>
  <si>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</si>
  <si>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</si>
  <si>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</si>
  <si>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</si>
  <si>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</si>
  <si>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</si>
  <si>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</si>
  <si>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</si>
  <si>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</si>
  <si>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</si>
  <si>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</si>
  <si>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</si>
  <si>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</si>
  <si>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</si>
  <si>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</si>
  <si>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</si>
  <si>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</si>
  <si>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</si>
  <si>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</si>
  <si>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</si>
  <si>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</si>
  <si>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</si>
  <si>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</si>
  <si>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</si>
  <si>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</si>
  <si>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</si>
  <si>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</si>
  <si>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</si>
  <si>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</si>
  <si>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</si>
  <si>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</si>
  <si>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</si>
  <si>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</si>
  <si>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</si>
  <si>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</si>
  <si>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</si>
  <si>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</si>
  <si>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</si>
  <si>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</si>
  <si>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</si>
  <si>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</si>
  <si>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</si>
  <si>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</si>
  <si>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</si>
  <si>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</si>
  <si>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</si>
  <si>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</si>
  <si>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</si>
  <si>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</si>
  <si>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</si>
  <si>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</si>
  <si>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</si>
  <si>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</si>
  <si>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</si>
  <si>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</si>
  <si>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</si>
  <si>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</si>
  <si>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</si>
  <si>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</si>
  <si>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</si>
  <si>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</si>
  <si>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</si>
  <si>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</si>
  <si>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</si>
  <si>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</si>
  <si>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</si>
  <si>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</si>
  <si>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</si>
  <si>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</si>
  <si>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</si>
  <si>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</si>
  <si>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</si>
  <si>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</si>
  <si>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</si>
  <si>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</si>
  <si>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</si>
  <si>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</si>
  <si>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</si>
  <si>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</si>
  <si>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</si>
  <si>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</si>
  <si>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</si>
  <si>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</si>
  <si>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</si>
  <si>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</si>
  <si>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</si>
  <si>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</si>
  <si>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</si>
  <si>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</si>
  <si>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</si>
  <si>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</si>
  <si>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</si>
  <si>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</si>
  <si>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</si>
  <si>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</si>
  <si>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</si>
  <si>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</si>
  <si>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</si>
  <si>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</si>
  <si>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</si>
  <si>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</si>
  <si>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</si>
  <si>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</si>
  <si>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</si>
  <si>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</si>
  <si>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</si>
  <si>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</si>
  <si>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</si>
  <si>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</si>
  <si>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</si>
  <si>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</si>
  <si>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</si>
  <si>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</si>
  <si>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</si>
  <si>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</si>
  <si>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</si>
  <si>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</si>
  <si>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</si>
  <si>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</si>
  <si>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</si>
  <si>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</si>
  <si>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</si>
  <si>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</si>
  <si>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</si>
  <si>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</si>
  <si>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</si>
  <si>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</si>
  <si>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</si>
  <si>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</si>
  <si>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</si>
  <si>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</si>
  <si>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</si>
  <si>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</si>
  <si>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</si>
  <si>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</si>
  <si>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</si>
  <si>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</si>
  <si>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</si>
  <si>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</si>
  <si>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</si>
  <si>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</si>
  <si>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</si>
  <si>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</si>
  <si>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</si>
  <si>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</si>
  <si>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</si>
  <si>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</si>
  <si>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</si>
  <si>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</si>
  <si>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</si>
  <si>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</si>
  <si>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</si>
  <si>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</si>
  <si>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</si>
  <si>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</si>
  <si>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</si>
  <si>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</si>
  <si>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</si>
  <si>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</si>
  <si>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</si>
  <si>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</si>
  <si>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</si>
  <si>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</si>
  <si>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</si>
  <si>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</si>
  <si>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</si>
  <si>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</si>
  <si>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</si>
  <si>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</si>
  <si>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</si>
  <si>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</si>
  <si>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</si>
  <si>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</si>
  <si>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</si>
  <si>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</si>
  <si>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</si>
  <si>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</si>
  <si>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</si>
  <si>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</si>
  <si>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</si>
  <si>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</si>
  <si>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</si>
  <si>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</si>
  <si>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</si>
  <si>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</si>
  <si>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</si>
  <si>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</si>
  <si>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</si>
  <si>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</si>
  <si>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</si>
  <si>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</si>
  <si>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</si>
  <si>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</si>
  <si>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</si>
  <si>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</si>
  <si>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</si>
  <si>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</si>
  <si>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</si>
  <si>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</si>
  <si>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</si>
  <si>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</si>
  <si>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</si>
  <si>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</si>
  <si>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</si>
  <si>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</si>
  <si>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</si>
  <si>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</si>
  <si>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</si>
  <si>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</si>
  <si>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</si>
  <si>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</si>
  <si>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</si>
  <si>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</si>
  <si>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</si>
  <si>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</si>
  <si>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</si>
  <si>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</si>
  <si>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</si>
  <si>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</si>
  <si>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</si>
  <si>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</si>
  <si>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</si>
  <si>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</si>
  <si>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</si>
  <si>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</si>
  <si>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</si>
  <si>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</si>
  <si>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</si>
  <si>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</si>
  <si>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</si>
  <si>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</si>
  <si>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</si>
  <si>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</si>
  <si>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</si>
  <si>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</si>
  <si>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</si>
  <si>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</si>
  <si>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</si>
  <si>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</si>
  <si>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</si>
  <si>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</si>
  <si>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</si>
  <si>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</si>
  <si>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</si>
  <si>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</si>
  <si>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</si>
  <si>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</si>
  <si>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</si>
  <si>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</si>
  <si>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</si>
  <si>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</si>
  <si>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</si>
  <si>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</si>
  <si>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</si>
  <si>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</si>
  <si>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</si>
  <si>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</si>
  <si>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</si>
  <si>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</si>
  <si>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</si>
  <si>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</si>
  <si>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</si>
  <si>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</si>
  <si>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</si>
  <si>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</si>
  <si>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</si>
  <si>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</si>
  <si>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</si>
  <si>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</si>
  <si>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</si>
  <si>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</si>
  <si>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</si>
  <si>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</si>
  <si>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</si>
  <si>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</si>
  <si>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</si>
  <si>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</si>
  <si>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</si>
  <si>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</si>
  <si>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</si>
  <si>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</si>
  <si>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</si>
  <si>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</si>
  <si>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</si>
  <si>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</si>
  <si>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</si>
  <si>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</si>
  <si>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</si>
  <si>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</si>
  <si>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</si>
  <si>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</si>
  <si>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</si>
  <si>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</si>
  <si>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</si>
  <si>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</si>
  <si>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</si>
  <si>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</si>
  <si>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</si>
  <si>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</si>
  <si>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</si>
  <si>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</si>
  <si>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</si>
  <si>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</si>
  <si>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</si>
  <si>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</si>
  <si>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</si>
  <si>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</si>
  <si>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</si>
  <si>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</si>
  <si>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</si>
  <si>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</si>
  <si>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</si>
  <si>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</si>
  <si>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</si>
  <si>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</si>
  <si>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</si>
  <si>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</si>
  <si>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</si>
  <si>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</si>
  <si>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</si>
  <si>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</si>
  <si>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</si>
  <si>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</si>
  <si>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</si>
  <si>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</si>
  <si>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</si>
  <si>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</si>
  <si>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</si>
  <si>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</si>
  <si>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</si>
  <si>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</si>
  <si>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</si>
  <si>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</si>
  <si>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</si>
  <si>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</si>
  <si>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</si>
  <si>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</si>
  <si>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</si>
  <si>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</si>
  <si>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</si>
  <si>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</si>
  <si>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</si>
  <si>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</si>
  <si>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</si>
  <si>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</si>
  <si>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</si>
  <si>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</si>
  <si>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</si>
  <si>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</si>
  <si>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</si>
  <si>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</si>
  <si>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</si>
  <si>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</si>
  <si>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</si>
  <si>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</si>
  <si>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</si>
  <si>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</si>
  <si>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</si>
  <si>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</si>
  <si>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</si>
  <si>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</si>
  <si>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</si>
  <si>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</si>
  <si>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</si>
  <si>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</si>
  <si>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</si>
  <si>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</si>
  <si>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</si>
  <si>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</si>
  <si>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</si>
  <si>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</si>
  <si>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</si>
  <si>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</si>
  <si>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</si>
  <si>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</si>
  <si>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</si>
  <si>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</si>
  <si>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</si>
  <si>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</si>
  <si>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</si>
  <si>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</si>
  <si>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</si>
  <si>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</si>
  <si>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</si>
  <si>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</si>
  <si>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</si>
  <si>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</si>
  <si>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</si>
  <si>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</si>
  <si>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</si>
  <si>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</si>
  <si>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</si>
  <si>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</si>
  <si>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</si>
  <si>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</si>
  <si>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</si>
  <si>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</si>
  <si>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</si>
  <si>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</si>
  <si>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</si>
  <si>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</si>
  <si>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</si>
  <si>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</si>
  <si>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</si>
  <si>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</si>
  <si>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</si>
  <si>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</si>
  <si>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</si>
  <si>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</si>
  <si>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</si>
  <si>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</si>
  <si>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</si>
  <si>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</si>
  <si>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</si>
  <si>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</si>
  <si>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</si>
  <si>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</si>
  <si>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</si>
  <si>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</si>
  <si>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</si>
  <si>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</si>
  <si>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</si>
  <si>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</si>
  <si>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</si>
  <si>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</si>
  <si>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</si>
  <si>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</si>
  <si>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</si>
  <si>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</si>
  <si>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</si>
  <si>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</si>
  <si>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</si>
  <si>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</si>
  <si>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</si>
  <si>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</si>
  <si>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</si>
  <si>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</si>
  <si>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</si>
  <si>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</si>
  <si>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</si>
  <si>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</si>
  <si>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</si>
  <si>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</si>
  <si>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</si>
  <si>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</si>
  <si>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</si>
  <si>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</si>
  <si>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</si>
  <si>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</si>
  <si>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</si>
  <si>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</si>
  <si>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</si>
  <si>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</si>
  <si>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</si>
  <si>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</si>
  <si>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</si>
  <si>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</si>
  <si>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</si>
  <si>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</si>
  <si>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</si>
  <si>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</si>
  <si>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</si>
  <si>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</si>
  <si>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</si>
  <si>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</si>
  <si>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</si>
  <si>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</si>
  <si>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</si>
  <si>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</si>
  <si>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</si>
  <si>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</si>
  <si>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</si>
  <si>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</si>
  <si>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</si>
  <si>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</si>
  <si>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</si>
  <si>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</si>
  <si>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</si>
  <si>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</si>
  <si>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</si>
  <si>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</si>
  <si>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</si>
  <si>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</si>
  <si>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</si>
  <si>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</si>
  <si>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</si>
  <si>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</si>
  <si>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</si>
  <si>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</si>
  <si>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</si>
  <si>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</si>
  <si>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</si>
  <si>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</si>
  <si>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</si>
  <si>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</si>
  <si>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</si>
  <si>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</si>
  <si>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</si>
  <si>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</si>
  <si>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</si>
  <si>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</si>
  <si>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</si>
  <si>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</si>
  <si>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</si>
  <si>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</si>
  <si>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</si>
  <si>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</si>
  <si>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</si>
  <si>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</si>
  <si>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</si>
  <si>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</si>
  <si>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</si>
  <si>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</si>
  <si>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</si>
  <si>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</si>
  <si>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</si>
  <si>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</si>
  <si>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</si>
  <si>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</si>
  <si>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</si>
  <si>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</si>
  <si>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</si>
  <si>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</si>
  <si>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</si>
  <si>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</si>
  <si>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</si>
  <si>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</si>
  <si>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</si>
  <si>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</si>
  <si>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</si>
  <si>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</si>
  <si>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</si>
  <si>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</si>
  <si>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</si>
  <si>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</si>
  <si>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</si>
  <si>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</si>
  <si>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</si>
  <si>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</si>
  <si>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</si>
  <si>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</si>
  <si>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</si>
  <si>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</si>
  <si>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</si>
  <si>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</si>
  <si>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</si>
  <si>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</si>
  <si>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</si>
  <si>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</si>
  <si>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</si>
  <si>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</si>
  <si>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</si>
  <si>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</si>
  <si>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</si>
  <si>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</si>
  <si>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</si>
  <si>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</si>
  <si>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</si>
  <si>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</si>
  <si>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</si>
  <si>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</si>
  <si>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</si>
  <si>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</si>
  <si>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</si>
  <si>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</si>
  <si>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</si>
  <si>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</si>
  <si>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</si>
  <si>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</si>
  <si>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</si>
  <si>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</si>
  <si>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</si>
  <si>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</si>
  <si>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</si>
  <si>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</si>
  <si>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</si>
  <si>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</si>
  <si>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</si>
  <si>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</si>
  <si>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</si>
  <si>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</si>
  <si>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</si>
  <si>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</si>
  <si>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</si>
  <si>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</si>
  <si>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</si>
  <si>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</si>
  <si>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</si>
  <si>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</si>
  <si>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</si>
  <si>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</si>
  <si>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</si>
  <si>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</si>
  <si>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</si>
  <si>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</si>
  <si>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</si>
  <si>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</si>
  <si>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</si>
  <si>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</si>
  <si>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</si>
  <si>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</si>
  <si>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</si>
  <si>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</si>
  <si>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</si>
  <si>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</si>
  <si>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</si>
  <si>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</si>
  <si>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</si>
  <si>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</si>
  <si>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</si>
  <si>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</si>
  <si>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</si>
  <si>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</si>
  <si>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</si>
  <si>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</si>
  <si>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</si>
  <si>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</si>
  <si>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</si>
  <si>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</si>
  <si>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</si>
  <si>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</si>
  <si>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</si>
  <si>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</si>
  <si>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</si>
  <si>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</si>
  <si>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</si>
  <si>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</si>
  <si>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</si>
  <si>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</si>
  <si>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</si>
  <si>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</si>
  <si>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</si>
  <si>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</si>
  <si>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</si>
  <si>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</si>
  <si>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</si>
  <si>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</si>
  <si>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</si>
  <si>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</si>
  <si>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</si>
  <si>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</si>
  <si>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</si>
  <si>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</si>
  <si>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</si>
  <si>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</si>
  <si>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</si>
  <si>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</si>
  <si>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</si>
  <si>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</si>
  <si>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</si>
  <si>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</si>
  <si>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</si>
  <si>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</si>
  <si>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</si>
  <si>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</si>
  <si>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</si>
  <si>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</si>
  <si>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</si>
  <si>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</si>
  <si>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</si>
  <si>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</si>
  <si>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</si>
  <si>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</si>
  <si>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</si>
  <si>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</si>
  <si>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</si>
  <si>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</si>
  <si>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</si>
  <si>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</si>
  <si>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</si>
  <si>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</si>
  <si>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</si>
  <si>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</si>
  <si>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</si>
  <si>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</si>
  <si>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</si>
  <si>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</si>
  <si>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</si>
  <si>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</si>
  <si>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</si>
  <si>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</si>
  <si>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</si>
  <si>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</si>
  <si>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</si>
  <si>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</si>
  <si>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</si>
  <si>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</si>
  <si>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</si>
  <si>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</si>
  <si>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</si>
  <si>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</si>
  <si>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</si>
  <si>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</si>
  <si>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</si>
  <si>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</si>
  <si>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</si>
  <si>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</si>
  <si>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</si>
  <si>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</si>
  <si>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</si>
  <si>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</si>
  <si>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</si>
  <si>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</si>
  <si>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</si>
  <si>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</si>
  <si>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</si>
  <si>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</si>
  <si>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</si>
  <si>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</si>
  <si>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</si>
  <si>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</si>
  <si>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</si>
  <si>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</si>
  <si>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</si>
  <si>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</si>
  <si>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</si>
  <si>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</si>
  <si>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</si>
  <si>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</si>
  <si>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</si>
  <si>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</si>
  <si>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</si>
  <si>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</si>
  <si>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</si>
  <si>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</si>
  <si>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</si>
  <si>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</si>
  <si>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</si>
  <si>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</si>
  <si>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</si>
  <si>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</si>
  <si>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</si>
  <si>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</si>
  <si>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</si>
  <si>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</si>
  <si>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</si>
  <si>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</si>
  <si>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</si>
  <si>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</si>
  <si>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</si>
  <si>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</si>
  <si>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</si>
  <si>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</si>
  <si>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</si>
  <si>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</si>
  <si>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</si>
  <si>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</si>
  <si>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</si>
  <si>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</si>
  <si>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</si>
  <si>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</si>
  <si>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</si>
  <si>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</si>
  <si>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</si>
  <si>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</si>
  <si>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</si>
  <si>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</si>
  <si>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</si>
  <si>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</si>
  <si>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</si>
  <si>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</si>
  <si>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</si>
  <si>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</si>
  <si>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</si>
  <si>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</si>
  <si>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</si>
  <si>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</si>
  <si>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</si>
  <si>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</si>
  <si>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</si>
  <si>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</si>
  <si>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</si>
  <si>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</si>
  <si>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</si>
  <si>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</si>
  <si>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</si>
  <si>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</si>
  <si>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</si>
  <si>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</si>
  <si>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</si>
  <si>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</si>
  <si>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</si>
  <si>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</si>
  <si>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</si>
  <si>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</si>
  <si>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</si>
  <si>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</si>
  <si>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</si>
  <si>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</si>
  <si>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</si>
  <si>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</si>
  <si>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</si>
  <si>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</si>
  <si>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</si>
  <si>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</si>
  <si>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</si>
  <si>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</si>
  <si>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</si>
  <si>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</si>
  <si>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</si>
  <si>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</si>
  <si>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</si>
  <si>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</si>
  <si>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</si>
  <si>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</si>
  <si>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</si>
  <si>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</si>
  <si>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</si>
  <si>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</si>
  <si>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</si>
  <si>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</si>
  <si>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</si>
  <si>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</si>
  <si>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</si>
  <si>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</si>
  <si>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</si>
  <si>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</si>
  <si>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</si>
  <si>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</si>
  <si>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</si>
  <si>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</si>
  <si>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</si>
  <si>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</si>
  <si>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</si>
  <si>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</si>
  <si>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</si>
  <si>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</si>
  <si>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</si>
  <si>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</si>
  <si>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</si>
  <si>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</si>
  <si>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</si>
  <si>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</si>
  <si>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</si>
  <si>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</si>
  <si>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</si>
  <si>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</si>
  <si>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</si>
  <si>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</si>
  <si>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</si>
  <si>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</si>
  <si>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</si>
  <si>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</si>
  <si>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</si>
  <si>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</si>
  <si>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</si>
  <si>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</si>
  <si>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</si>
  <si>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</si>
  <si>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</si>
  <si>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</si>
  <si>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</si>
  <si>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</si>
  <si>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</si>
  <si>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</si>
  <si>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</si>
  <si>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</si>
  <si>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</si>
  <si>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</si>
  <si>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</si>
  <si>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</si>
  <si>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</si>
  <si>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</si>
  <si>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</si>
  <si>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</si>
  <si>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</si>
  <si>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</si>
  <si>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</si>
  <si>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</si>
  <si>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</si>
  <si>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</si>
  <si>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</si>
  <si>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</si>
  <si>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</si>
  <si>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</si>
  <si>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</si>
  <si>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</si>
  <si>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</si>
  <si>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</si>
  <si>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</si>
  <si>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</si>
  <si>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</si>
  <si>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</si>
  <si>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</si>
  <si>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</si>
  <si>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</si>
  <si>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</si>
  <si>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</si>
  <si>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</si>
  <si>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</si>
  <si>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</si>
  <si>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</si>
  <si>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</si>
  <si>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</si>
  <si>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</si>
  <si>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</si>
  <si>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</si>
  <si>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</si>
  <si>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</si>
  <si>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</si>
  <si>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</si>
  <si>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</si>
  <si>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</si>
  <si>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</si>
  <si>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</si>
  <si>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</si>
  <si>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</si>
  <si>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</si>
  <si>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</si>
  <si>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</si>
  <si>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</si>
  <si>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</si>
  <si>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</si>
  <si>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</si>
  <si>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</si>
  <si>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</si>
  <si>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</si>
  <si>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</si>
  <si>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</si>
  <si>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</si>
  <si>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</si>
  <si>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</si>
  <si>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</si>
  <si>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</si>
  <si>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</si>
  <si>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</si>
  <si>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</si>
  <si>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</si>
  <si>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</si>
  <si>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</si>
  <si>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</si>
  <si>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</si>
  <si>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</si>
  <si>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</si>
  <si>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</si>
  <si>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</si>
  <si>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</si>
  <si>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</si>
  <si>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</si>
  <si>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</si>
  <si>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</si>
  <si>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</si>
  <si>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</si>
  <si>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</si>
  <si>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</si>
  <si>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</si>
  <si>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</si>
  <si>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</si>
  <si>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</si>
  <si>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</si>
  <si>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</si>
  <si>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</si>
  <si>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</si>
  <si>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</si>
  <si>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</si>
  <si>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</si>
  <si>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</si>
  <si>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</si>
  <si>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</si>
  <si>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</si>
  <si>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</si>
  <si>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</si>
  <si>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</si>
  <si>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</si>
  <si>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</si>
  <si>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</si>
  <si>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</si>
  <si>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</si>
  <si>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</si>
  <si>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</si>
  <si>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</si>
  <si>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</si>
  <si>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</si>
  <si>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</si>
  <si>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</si>
  <si>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</si>
  <si>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</si>
  <si>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</si>
  <si>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</si>
  <si>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</si>
  <si>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</si>
  <si>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</si>
  <si>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</si>
  <si>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</si>
  <si>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</si>
  <si>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</si>
  <si>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</si>
  <si>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</si>
  <si>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</si>
  <si>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</si>
  <si>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</si>
  <si>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</si>
  <si>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</si>
  <si>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</si>
  <si>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</si>
  <si>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</si>
  <si>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</si>
  <si>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</si>
  <si>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</si>
  <si>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</si>
  <si>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</si>
  <si>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</si>
  <si>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</si>
  <si>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</si>
  <si>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</si>
  <si>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</si>
  <si>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</si>
  <si>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</si>
  <si>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</si>
  <si>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</si>
  <si>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</si>
  <si>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</si>
  <si>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</si>
  <si>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</si>
  <si>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</si>
  <si>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</si>
  <si>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</si>
  <si>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</si>
  <si>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</si>
  <si>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</si>
  <si>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</si>
  <si>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</si>
  <si>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</si>
  <si>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</si>
  <si>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</si>
  <si>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</si>
  <si>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</si>
  <si>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</si>
  <si>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</si>
  <si>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</si>
  <si>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</si>
  <si>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</si>
  <si>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</si>
  <si>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</si>
  <si>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</si>
  <si>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</si>
  <si>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</si>
  <si>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</si>
  <si>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</si>
  <si>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</si>
  <si>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</si>
  <si>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</si>
  <si>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</si>
  <si>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</si>
  <si>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</si>
  <si>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</si>
  <si>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</si>
  <si>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</si>
  <si>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</si>
  <si>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</si>
  <si>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</si>
  <si>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</si>
  <si>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</si>
  <si>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</si>
  <si>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</si>
  <si>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</si>
  <si>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</si>
  <si>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</si>
  <si>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</si>
  <si>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</si>
  <si>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</si>
  <si>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</si>
  <si>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</si>
  <si>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</si>
  <si>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</si>
  <si>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</si>
  <si>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</si>
  <si>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</si>
  <si>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</si>
  <si>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</si>
  <si>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</si>
  <si>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</si>
  <si>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</si>
  <si>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</si>
  <si>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</si>
  <si>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</si>
  <si>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</si>
  <si>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</si>
  <si>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</si>
  <si>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</si>
  <si>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</si>
  <si>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</si>
  <si>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</si>
  <si>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</si>
  <si>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</si>
  <si>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</si>
  <si>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</si>
  <si>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</si>
  <si>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</si>
  <si>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</si>
  <si>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</si>
  <si>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</si>
  <si>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</si>
  <si>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</si>
  <si>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</si>
  <si>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</si>
  <si>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</si>
  <si>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</si>
  <si>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</si>
  <si>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</si>
  <si>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</si>
  <si>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</si>
  <si>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</si>
  <si>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</si>
  <si>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</si>
  <si>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</si>
  <si>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</si>
  <si>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</si>
  <si>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</si>
  <si>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</si>
  <si>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</si>
  <si>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</si>
  <si>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</si>
  <si>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</si>
  <si>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</si>
  <si>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</si>
  <si>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</si>
  <si>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</si>
  <si>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</si>
  <si>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</si>
  <si>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</si>
  <si>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</si>
  <si>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</si>
  <si>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</si>
  <si>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</si>
  <si>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</si>
  <si>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</si>
  <si>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</si>
  <si>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</si>
  <si>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</si>
  <si>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</si>
  <si>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</si>
  <si>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</si>
  <si>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</si>
  <si>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</si>
  <si>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</si>
  <si>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</si>
  <si>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</si>
  <si>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</si>
  <si>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</si>
  <si>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</si>
  <si>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</si>
  <si>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</si>
  <si>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</si>
  <si>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</si>
  <si>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</si>
  <si>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</si>
  <si>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</si>
  <si>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</si>
  <si>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</si>
  <si>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</si>
  <si>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</si>
  <si>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</si>
  <si>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</si>
  <si>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</si>
  <si>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</si>
  <si>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</si>
  <si>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</si>
  <si>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</si>
  <si>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</si>
  <si>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</si>
  <si>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</si>
  <si>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</si>
  <si>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</si>
  <si>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</si>
  <si>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</si>
  <si>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</si>
  <si>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</si>
  <si>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</si>
  <si>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</si>
  <si>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</si>
  <si>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</si>
  <si>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</si>
  <si>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</si>
  <si>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</si>
  <si>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</si>
  <si>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</si>
  <si>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</si>
  <si>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</si>
  <si>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</si>
  <si>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</si>
  <si>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</si>
  <si>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</si>
  <si>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</si>
  <si>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</si>
  <si>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</si>
  <si>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</si>
  <si>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</si>
  <si>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</si>
  <si>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</si>
  <si>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</si>
  <si>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</si>
  <si>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</si>
  <si>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</si>
  <si>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</si>
  <si>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</si>
  <si>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</si>
  <si>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</si>
  <si>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</si>
  <si>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</si>
  <si>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</si>
  <si>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</si>
  <si>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</si>
  <si>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</si>
  <si>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</si>
  <si>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</si>
  <si>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</si>
  <si>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</si>
  <si>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</si>
  <si>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</si>
  <si>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</si>
  <si>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</si>
  <si>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</si>
  <si>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</si>
  <si>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</si>
  <si>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</si>
  <si>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</si>
  <si>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</si>
  <si>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</si>
  <si>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</si>
  <si>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</si>
  <si>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</si>
  <si>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</si>
  <si>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</si>
  <si>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</si>
  <si>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</si>
  <si>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</si>
  <si>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</si>
  <si>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</si>
  <si>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</si>
  <si>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</si>
  <si>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</si>
  <si>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</si>
  <si>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</si>
  <si>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</si>
  <si>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</si>
  <si>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</si>
  <si>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</si>
  <si>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</si>
  <si>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</si>
  <si>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</si>
  <si>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</si>
  <si>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</si>
  <si>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</si>
  <si>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</si>
  <si>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</si>
  <si>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</si>
  <si>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</si>
  <si>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</si>
  <si>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</si>
  <si>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</si>
  <si>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</si>
  <si>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</si>
  <si>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</si>
  <si>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</si>
  <si>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</si>
  <si>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</si>
  <si>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</si>
  <si>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</si>
  <si>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</si>
  <si>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</si>
  <si>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</si>
  <si>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</si>
  <si>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</si>
  <si>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</si>
  <si>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</si>
  <si>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</si>
  <si>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</si>
  <si>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</si>
  <si>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</si>
  <si>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</si>
  <si>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</si>
  <si>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</si>
  <si>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</si>
  <si>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</si>
  <si>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</si>
  <si>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</si>
  <si>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</si>
  <si>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</si>
  <si>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</si>
  <si>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</si>
  <si>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</si>
  <si>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</si>
  <si>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</si>
  <si>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</si>
  <si>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</si>
  <si>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</si>
  <si>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</si>
  <si>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</si>
  <si>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</si>
  <si>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</si>
  <si>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</si>
  <si>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</si>
  <si>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</si>
  <si>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</si>
  <si>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</si>
  <si>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</si>
  <si>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</si>
  <si>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</si>
  <si>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</si>
  <si>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</si>
  <si>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</si>
  <si>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</si>
  <si>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</si>
  <si>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</si>
  <si>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</si>
  <si>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</si>
  <si>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</si>
  <si>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</si>
  <si>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</si>
  <si>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</si>
  <si>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</si>
  <si>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</si>
  <si>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</si>
  <si>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</si>
  <si>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</si>
  <si>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</si>
  <si>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</si>
  <si>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</si>
  <si>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</si>
  <si>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</si>
  <si>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</si>
  <si>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</si>
  <si>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</si>
  <si>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</si>
  <si>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</si>
  <si>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</si>
  <si>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</si>
  <si>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</si>
  <si>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</si>
  <si>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</si>
  <si>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</si>
  <si>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</si>
  <si>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</si>
  <si>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</si>
  <si>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</si>
  <si>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</si>
  <si>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</si>
  <si>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</si>
  <si>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</si>
  <si>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</si>
  <si>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</si>
  <si>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</si>
  <si>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</si>
  <si>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</si>
  <si>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</si>
  <si>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</si>
  <si>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</si>
  <si>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</si>
  <si>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</si>
  <si>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</si>
  <si>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</si>
  <si>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</si>
  <si>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</si>
  <si>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</si>
  <si>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</si>
  <si>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</si>
  <si>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</si>
  <si>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</si>
  <si>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</si>
  <si>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</si>
  <si>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</si>
  <si>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</si>
  <si>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</si>
  <si>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</si>
  <si>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</si>
  <si>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</si>
  <si>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</si>
  <si>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</si>
  <si>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</si>
  <si>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</si>
  <si>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</si>
  <si>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</si>
  <si>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</si>
  <si>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</si>
  <si>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</si>
  <si>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</si>
  <si>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</si>
  <si>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</si>
  <si>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</si>
  <si>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</si>
  <si>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</si>
  <si>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</si>
  <si>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</si>
  <si>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</si>
  <si>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</si>
  <si>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</si>
  <si>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</si>
  <si>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</si>
  <si>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</si>
  <si>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</si>
  <si>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</si>
  <si>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</si>
  <si>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</si>
  <si>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</si>
  <si>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</si>
  <si>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</si>
  <si>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</si>
  <si>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</si>
  <si>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</si>
  <si>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</si>
  <si>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</si>
  <si>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</si>
  <si>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</si>
  <si>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</si>
  <si>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</si>
  <si>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</si>
  <si>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</si>
  <si>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</si>
  <si>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</si>
  <si>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</si>
  <si>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</si>
  <si>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</si>
  <si>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</si>
  <si>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</si>
  <si>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</si>
  <si>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</si>
  <si>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</si>
  <si>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</si>
  <si>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</si>
  <si>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</si>
  <si>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</si>
  <si>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</si>
  <si>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</si>
  <si>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</si>
  <si>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</si>
  <si>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</si>
  <si>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</si>
  <si>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</si>
  <si>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</si>
  <si>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</si>
  <si>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</si>
  <si>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</si>
  <si>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</si>
  <si>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</si>
  <si>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</si>
  <si>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</si>
  <si>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</si>
  <si>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</si>
  <si>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</si>
  <si>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</si>
  <si>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</si>
  <si>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</si>
  <si>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</si>
  <si>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</si>
  <si>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</si>
  <si>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</si>
  <si>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</si>
  <si>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</si>
  <si>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</si>
  <si>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</si>
  <si>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</si>
  <si>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</si>
  <si>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</si>
  <si>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</si>
  <si>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</si>
  <si>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</si>
  <si>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</si>
  <si>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</si>
  <si>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</si>
  <si>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</si>
  <si>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</si>
  <si>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</si>
  <si>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</si>
  <si>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</si>
  <si>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</si>
  <si>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</si>
  <si>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</si>
  <si>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</si>
  <si>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</si>
  <si>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</si>
  <si>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</si>
  <si>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</si>
  <si>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</si>
  <si>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</si>
  <si>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</si>
  <si>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</si>
  <si>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</si>
  <si>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</si>
  <si>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</si>
  <si>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</si>
  <si>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</si>
  <si>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</si>
  <si>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</si>
  <si>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</si>
  <si>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</si>
  <si>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</si>
  <si>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</si>
  <si>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</si>
  <si>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</si>
  <si>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</si>
  <si>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</si>
  <si>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</si>
  <si>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</si>
  <si>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</si>
  <si>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</si>
  <si>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</si>
  <si>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</si>
  <si>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</si>
  <si>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</si>
  <si>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</si>
  <si>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</si>
  <si>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</si>
  <si>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</si>
  <si>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</si>
  <si>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</si>
  <si>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</si>
  <si>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</si>
  <si>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</si>
  <si>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</si>
  <si>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</si>
  <si>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</si>
  <si>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</si>
  <si>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</si>
  <si>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</si>
  <si>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</si>
  <si>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</si>
  <si>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</si>
  <si>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</si>
  <si>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</si>
  <si>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</si>
  <si>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</si>
  <si>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</si>
  <si>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</si>
  <si>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</si>
  <si>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</si>
  <si>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</si>
  <si>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</si>
  <si>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</si>
  <si>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</si>
  <si>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</si>
  <si>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</si>
  <si>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</si>
  <si>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</si>
  <si>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</si>
  <si>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</si>
  <si>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</si>
  <si>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</si>
  <si>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</si>
  <si>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</si>
  <si>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</si>
  <si>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</si>
  <si>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</si>
  <si>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</si>
  <si>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</si>
  <si>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</si>
  <si>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</si>
  <si>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</si>
  <si>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</si>
  <si>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</si>
  <si>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</si>
  <si>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</si>
  <si>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</si>
  <si>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</si>
  <si>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</si>
  <si>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</si>
  <si>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</si>
  <si>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</si>
  <si>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</si>
  <si>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</si>
  <si>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</si>
  <si>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</si>
  <si>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</si>
  <si>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</si>
  <si>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</si>
  <si>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</si>
  <si>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</si>
  <si>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</si>
  <si>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</si>
  <si>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</si>
  <si>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</si>
  <si>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</si>
  <si>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</si>
  <si>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</si>
  <si>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</si>
  <si>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</si>
  <si>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</si>
  <si>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</si>
  <si>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</si>
  <si>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</si>
  <si>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</si>
  <si>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</si>
  <si>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</si>
  <si>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</si>
  <si>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</si>
  <si>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</si>
  <si>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</si>
  <si>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</si>
  <si>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</si>
  <si>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</si>
  <si>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</si>
  <si>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</si>
  <si>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</si>
  <si>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</si>
  <si>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</si>
  <si>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</si>
  <si>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</si>
  <si>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</si>
  <si>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</si>
  <si>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</si>
  <si>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</si>
  <si>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</si>
  <si>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</si>
  <si>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</si>
  <si>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</si>
  <si>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</si>
  <si>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</si>
  <si>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</si>
  <si>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</si>
  <si>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</si>
  <si>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</si>
  <si>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</si>
  <si>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</si>
  <si>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</si>
  <si>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</si>
  <si>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</si>
  <si>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</si>
  <si>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</si>
  <si>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</si>
  <si>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</si>
  <si>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</si>
  <si>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</si>
  <si>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</si>
  <si>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</si>
  <si>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</si>
  <si>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</si>
  <si>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</si>
  <si>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</si>
  <si>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</si>
  <si>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</si>
  <si>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</si>
  <si>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</si>
  <si>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</si>
  <si>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</si>
  <si>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</si>
  <si>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</si>
  <si>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</si>
  <si>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</si>
  <si>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</si>
  <si>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</si>
  <si>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</si>
  <si>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</si>
  <si>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</si>
  <si>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</si>
  <si>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</si>
  <si>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</si>
  <si>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</si>
  <si>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</si>
  <si>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</si>
  <si>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</si>
  <si>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</si>
  <si>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</si>
  <si>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</si>
  <si>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</si>
  <si>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</si>
  <si>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</si>
  <si>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</si>
  <si>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</si>
  <si>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</si>
  <si>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</si>
  <si>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</si>
  <si>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</si>
  <si>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</si>
  <si>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</si>
  <si>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</si>
  <si>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</si>
  <si>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</si>
  <si>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</si>
  <si>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</si>
  <si>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</si>
  <si>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</si>
  <si>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</si>
  <si>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</si>
  <si>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</si>
  <si>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</si>
  <si>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</si>
  <si>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</si>
  <si>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</si>
  <si>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</si>
  <si>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</si>
  <si>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</si>
  <si>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</si>
  <si>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</si>
  <si>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</si>
  <si>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</si>
  <si>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</si>
  <si>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</si>
  <si>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</si>
  <si>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</si>
  <si>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</si>
  <si>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</si>
  <si>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</si>
  <si>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</si>
  <si>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</si>
  <si>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</si>
  <si>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</si>
  <si>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</si>
  <si>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</si>
  <si>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</si>
  <si>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</si>
  <si>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</si>
  <si>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</si>
  <si>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</si>
  <si>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</si>
  <si>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</si>
  <si>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</si>
  <si>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</si>
  <si>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</si>
  <si>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</si>
  <si>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</si>
  <si>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</si>
  <si>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</si>
  <si>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</si>
  <si>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</si>
  <si>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</si>
  <si>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</si>
  <si>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</si>
  <si>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</si>
  <si>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</si>
  <si>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</si>
  <si>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</si>
  <si>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</si>
  <si>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</si>
  <si>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</si>
  <si>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</si>
  <si>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</si>
  <si>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</si>
  <si>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</si>
  <si>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</si>
  <si>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</si>
  <si>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</si>
  <si>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</si>
  <si>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</si>
  <si>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</si>
  <si>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</si>
  <si>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</si>
  <si>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</si>
  <si>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</si>
  <si>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</si>
  <si>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</si>
  <si>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</si>
  <si>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</si>
  <si>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</si>
  <si>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</si>
  <si>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</si>
  <si>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</si>
  <si>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</si>
  <si>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</si>
  <si>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</si>
  <si>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</si>
  <si>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</si>
  <si>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</si>
  <si>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</si>
  <si>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</si>
  <si>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</si>
  <si>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</si>
  <si>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</si>
  <si>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</si>
  <si>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</si>
  <si>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</si>
  <si>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</si>
  <si>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</si>
  <si>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</si>
  <si>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</si>
  <si>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</si>
  <si>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</si>
  <si>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</si>
  <si>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</si>
  <si>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</si>
  <si>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</si>
  <si>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</si>
  <si>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</si>
  <si>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</si>
  <si>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</si>
  <si>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</si>
  <si>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</si>
  <si>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</si>
  <si>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</si>
  <si>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</si>
  <si>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</si>
  <si>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</si>
  <si>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</si>
  <si>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</si>
  <si>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</si>
  <si>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</si>
  <si>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</si>
  <si>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</si>
  <si>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</si>
  <si>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</si>
  <si>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</si>
  <si>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</si>
  <si>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</si>
  <si>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</si>
  <si>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</si>
  <si>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</si>
  <si>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</si>
  <si>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</si>
  <si>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</si>
  <si>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</si>
  <si>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</si>
  <si>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</si>
  <si>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</si>
  <si>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</si>
  <si>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</si>
  <si>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</si>
  <si>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</si>
  <si>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</si>
  <si>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</si>
  <si>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</si>
  <si>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</si>
  <si>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</si>
  <si>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</si>
  <si>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</si>
  <si>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</si>
  <si>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</si>
  <si>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</si>
  <si>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</si>
  <si>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</si>
  <si>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</si>
  <si>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</si>
  <si>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</si>
  <si>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</si>
  <si>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</si>
  <si>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</si>
  <si>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</si>
  <si>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</si>
  <si>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</si>
  <si>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</si>
  <si>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</si>
  <si>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</si>
  <si>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</si>
  <si>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</si>
  <si>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</si>
  <si>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</si>
  <si>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</si>
  <si>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</si>
  <si>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</si>
  <si>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</si>
  <si>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</si>
  <si>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</si>
  <si>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</si>
  <si>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</si>
  <si>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</si>
  <si>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</si>
  <si>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</si>
  <si>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</si>
  <si>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</si>
  <si>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</si>
  <si>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</si>
  <si>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</si>
  <si>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</si>
  <si>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</si>
  <si>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</si>
  <si>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</si>
  <si>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</si>
  <si>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</si>
  <si>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</si>
  <si>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</si>
  <si>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</si>
  <si>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</si>
  <si>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</si>
  <si>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</si>
  <si>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</si>
  <si>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</si>
  <si>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</si>
  <si>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</si>
  <si>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</si>
  <si>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</si>
  <si>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</si>
  <si>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</si>
  <si>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</si>
  <si>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</si>
  <si>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</si>
  <si>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</si>
  <si>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</si>
  <si>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</si>
  <si>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</si>
  <si>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</si>
  <si>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</si>
  <si>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</si>
  <si>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</si>
  <si>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</si>
  <si>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</si>
  <si>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</si>
  <si>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</si>
  <si>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</si>
  <si>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</si>
  <si>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</si>
  <si>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</si>
  <si>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</si>
  <si>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</si>
  <si>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</si>
  <si>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</si>
  <si>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</si>
  <si>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</si>
  <si>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</si>
  <si>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</si>
  <si>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</si>
  <si>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</si>
  <si>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</si>
  <si>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</si>
  <si>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</si>
  <si>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</si>
  <si>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</si>
  <si>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</si>
  <si>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</si>
  <si>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</si>
  <si>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</si>
  <si>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</si>
  <si>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</si>
  <si>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</si>
  <si>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</si>
  <si>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</si>
  <si>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</si>
  <si>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</si>
  <si>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</si>
  <si>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</si>
  <si>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</si>
  <si>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</si>
  <si>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</si>
  <si>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</si>
  <si>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</si>
  <si>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</si>
  <si>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</si>
  <si>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</si>
  <si>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</si>
  <si>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</si>
  <si>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</si>
  <si>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</si>
  <si>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</si>
  <si>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</si>
  <si>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</si>
  <si>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</si>
  <si>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</si>
  <si>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</si>
  <si>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</si>
  <si>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</si>
  <si>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</si>
  <si>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</si>
  <si>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</si>
  <si>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</si>
  <si>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</si>
  <si>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</si>
  <si>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</si>
  <si>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</si>
  <si>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</si>
  <si>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</si>
  <si>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</si>
  <si>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</si>
  <si>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</si>
  <si>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</si>
  <si>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</si>
  <si>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</si>
  <si>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</si>
  <si>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</si>
  <si>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</si>
  <si>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</si>
  <si>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</si>
  <si>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</si>
  <si>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</si>
  <si>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</si>
  <si>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</si>
  <si>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</si>
  <si>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</si>
  <si>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</si>
  <si>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</si>
  <si>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</si>
  <si>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</si>
  <si>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</si>
  <si>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</si>
  <si>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</si>
  <si>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</si>
  <si>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</si>
  <si>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</si>
  <si>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</si>
  <si>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</si>
  <si>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</si>
  <si>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</si>
  <si>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</si>
  <si>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</si>
  <si>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</si>
  <si>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</si>
  <si>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</si>
  <si>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</si>
  <si>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</si>
  <si>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</si>
  <si>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</si>
  <si>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</si>
  <si>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</si>
  <si>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</si>
  <si>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</si>
  <si>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</si>
  <si>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</si>
  <si>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</si>
  <si>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</si>
  <si>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</si>
  <si>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</si>
  <si>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</si>
  <si>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</si>
  <si>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</si>
  <si>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</si>
  <si>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</si>
  <si>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</si>
  <si>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</si>
  <si>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</si>
  <si>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</si>
  <si>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</si>
  <si>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</si>
  <si>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</si>
  <si>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</si>
  <si>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</si>
  <si>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</si>
  <si>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</si>
  <si>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</si>
  <si>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</si>
  <si>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</si>
  <si>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</si>
  <si>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</si>
  <si>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</si>
  <si>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</si>
  <si>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</si>
  <si>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</si>
  <si>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</si>
  <si>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</si>
  <si>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</si>
  <si>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</si>
  <si>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</si>
  <si>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</si>
  <si>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</si>
  <si>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</si>
  <si>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</si>
  <si>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</si>
  <si>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</si>
  <si>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</si>
  <si>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</si>
  <si>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</si>
  <si>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</si>
  <si>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</si>
  <si>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</si>
  <si>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</si>
  <si>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</si>
  <si>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</si>
  <si>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</si>
  <si>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</si>
  <si>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</si>
  <si>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</si>
  <si>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</si>
  <si>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</si>
  <si>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</si>
  <si>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</si>
  <si>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</si>
  <si>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</si>
  <si>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</si>
  <si>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</si>
  <si>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</si>
  <si>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</si>
  <si>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</si>
  <si>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</si>
  <si>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</si>
  <si>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</si>
  <si>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</si>
  <si>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</si>
  <si>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</si>
  <si>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</si>
  <si>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</si>
  <si>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</si>
  <si>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</si>
  <si>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</si>
  <si>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</si>
  <si>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</si>
  <si>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</si>
  <si>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</si>
  <si>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</si>
  <si>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</si>
  <si>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</si>
  <si>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</si>
  <si>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</si>
  <si>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</si>
  <si>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</si>
  <si>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</si>
  <si>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</si>
  <si>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</si>
  <si>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</si>
  <si>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</si>
  <si>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</si>
  <si>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</si>
  <si>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</si>
  <si>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</si>
  <si>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</si>
  <si>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</si>
  <si>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</si>
  <si>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</si>
  <si>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</si>
  <si>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</si>
  <si>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</si>
  <si>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</si>
  <si>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</si>
  <si>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</si>
  <si>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</si>
  <si>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</si>
  <si>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</si>
  <si>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</si>
  <si>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</si>
  <si>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</si>
  <si>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</si>
  <si>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</si>
  <si>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</si>
  <si>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</si>
  <si>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</si>
  <si>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</si>
  <si>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</si>
  <si>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</si>
  <si>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</si>
  <si>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</si>
  <si>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</si>
  <si>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</si>
  <si>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</si>
  <si>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</si>
  <si>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</si>
  <si>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</si>
  <si>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</si>
  <si>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</si>
  <si>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</si>
  <si>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</si>
  <si>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</si>
  <si>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</si>
  <si>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</si>
  <si>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</si>
  <si>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</si>
  <si>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</si>
  <si>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</si>
  <si>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</si>
  <si>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</si>
  <si>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</si>
  <si>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</si>
  <si>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</si>
  <si>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</si>
  <si>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</si>
  <si>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</si>
  <si>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</si>
  <si>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</si>
  <si>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</si>
  <si>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</si>
  <si>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</si>
  <si>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</si>
  <si>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</si>
  <si>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</si>
  <si>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</si>
  <si>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</si>
  <si>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</si>
  <si>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</si>
  <si>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</si>
  <si>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</si>
  <si>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</si>
  <si>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</si>
  <si>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</si>
  <si>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</si>
  <si>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</si>
  <si>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</si>
  <si>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</si>
  <si>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</si>
  <si>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</si>
  <si>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</si>
  <si>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</si>
  <si>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</si>
  <si>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</si>
  <si>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</si>
  <si>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</si>
  <si>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</si>
  <si>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</si>
  <si>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</si>
  <si>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</si>
  <si>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</si>
  <si>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</si>
  <si>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</si>
  <si>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</si>
  <si>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</si>
  <si>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</si>
  <si>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</si>
  <si>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</si>
  <si>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</si>
  <si>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</si>
  <si>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</si>
  <si>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</si>
  <si>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</si>
  <si>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</si>
  <si>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</si>
  <si>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</si>
  <si>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</si>
  <si>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</si>
  <si>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</si>
  <si>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</si>
  <si>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</si>
  <si>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</si>
  <si>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</si>
  <si>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</si>
  <si>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</si>
  <si>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</si>
  <si>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</si>
  <si>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</si>
  <si>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</si>
  <si>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</si>
  <si>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</si>
  <si>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</si>
  <si>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</si>
  <si>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</si>
  <si>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</si>
  <si>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</si>
  <si>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</si>
  <si>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</si>
  <si>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</si>
  <si>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</si>
  <si>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</si>
  <si>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</si>
  <si>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</si>
  <si>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</si>
  <si>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</si>
  <si>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</si>
  <si>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</si>
  <si>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</si>
  <si>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</si>
  <si>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</si>
  <si>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</si>
  <si>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</si>
  <si>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</si>
  <si>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</si>
  <si>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</si>
  <si>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</si>
  <si>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</si>
  <si>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</si>
  <si>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</si>
  <si>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</si>
  <si>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</si>
  <si>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</si>
  <si>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</si>
  <si>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</si>
  <si>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</si>
  <si>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</si>
  <si>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</si>
  <si>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</si>
  <si>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</si>
  <si>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</si>
  <si>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</si>
  <si>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</si>
  <si>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</si>
  <si>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</si>
  <si>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</si>
  <si>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</si>
  <si>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</si>
  <si>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</si>
  <si>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</si>
  <si>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</si>
  <si>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</si>
  <si>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</si>
  <si>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</si>
  <si>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</si>
  <si>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</si>
  <si>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</si>
  <si>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</si>
  <si>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</si>
  <si>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</si>
  <si>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</si>
  <si>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</si>
  <si>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</si>
  <si>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</si>
  <si>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</si>
  <si>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</si>
  <si>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</si>
  <si>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</si>
  <si>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</si>
  <si>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</si>
  <si>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</si>
  <si>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</si>
  <si>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</si>
  <si>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</si>
  <si>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</si>
  <si>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</si>
  <si>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</si>
  <si>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</si>
  <si>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</si>
  <si>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</si>
  <si>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</si>
  <si>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</si>
  <si>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</si>
  <si>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</si>
  <si>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</si>
  <si>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</si>
  <si>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</si>
  <si>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</si>
  <si>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</si>
  <si>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</si>
  <si>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</si>
  <si>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</si>
  <si>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</si>
  <si>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</si>
  <si>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</si>
  <si>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</si>
  <si>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</si>
  <si>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</si>
  <si>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</si>
  <si>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</si>
  <si>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</si>
  <si>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</si>
  <si>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</si>
  <si>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</si>
  <si>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</si>
  <si>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</si>
  <si>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</si>
  <si>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</si>
  <si>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</si>
  <si>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</si>
  <si>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</si>
  <si>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</si>
  <si>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</si>
  <si>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</si>
  <si>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</si>
  <si>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</si>
  <si>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</si>
  <si>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</si>
  <si>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</si>
  <si>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</si>
  <si>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</si>
  <si>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</si>
  <si>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</si>
  <si>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</si>
  <si>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</si>
  <si>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</si>
  <si>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</si>
  <si>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</si>
  <si>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</si>
  <si>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</si>
  <si>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</si>
  <si>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</si>
  <si>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</si>
  <si>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</si>
  <si>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</si>
  <si>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</si>
  <si>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</si>
  <si>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</si>
  <si>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</si>
  <si>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</si>
  <si>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</si>
  <si>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</si>
  <si>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</si>
  <si>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</si>
  <si>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</si>
  <si>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</si>
  <si>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</si>
  <si>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</si>
  <si>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</si>
  <si>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</si>
  <si>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</si>
  <si>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</si>
  <si>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</si>
  <si>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</si>
  <si>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</si>
  <si>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</si>
  <si>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</si>
  <si>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</si>
  <si>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</si>
  <si>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</si>
  <si>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</si>
  <si>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</si>
  <si>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</si>
  <si>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</si>
  <si>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</si>
  <si>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</si>
  <si>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</si>
  <si>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</si>
  <si>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</si>
  <si>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</si>
  <si>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</si>
  <si>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</si>
  <si>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</si>
  <si>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</si>
  <si>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</si>
  <si>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</si>
  <si>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</si>
  <si>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</si>
  <si>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</si>
  <si>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</si>
  <si>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</si>
  <si>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</si>
  <si>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</si>
  <si>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</si>
  <si>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</si>
  <si>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</si>
  <si>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</si>
  <si>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</si>
  <si>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</si>
  <si>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</si>
  <si>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</si>
  <si>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</si>
  <si>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</si>
  <si>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</si>
  <si>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</si>
  <si>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</si>
  <si>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</si>
  <si>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</si>
  <si>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</si>
  <si>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</si>
  <si>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</si>
  <si>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</si>
  <si>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</si>
  <si>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</si>
  <si>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</si>
  <si>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</si>
  <si>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</si>
  <si>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</si>
  <si>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</si>
  <si>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</si>
  <si>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</si>
  <si>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</si>
  <si>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</si>
  <si>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</si>
  <si>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</si>
  <si>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</si>
  <si>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</si>
  <si>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</si>
  <si>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</si>
  <si>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</si>
  <si>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</si>
  <si>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</si>
  <si>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</si>
  <si>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</si>
  <si>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</si>
  <si>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</si>
  <si>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</si>
  <si>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</si>
  <si>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</si>
  <si>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</si>
  <si>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</si>
  <si>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</si>
  <si>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</si>
  <si>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</si>
  <si>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</si>
  <si>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</si>
  <si>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</si>
  <si>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</si>
  <si>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</si>
  <si>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</si>
  <si>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</si>
  <si>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</si>
  <si>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</si>
  <si>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</si>
  <si>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</si>
  <si>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</si>
  <si>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</si>
  <si>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</si>
  <si>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</si>
  <si>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</si>
  <si>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</si>
  <si>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</si>
  <si>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</si>
  <si>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</si>
  <si>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</si>
  <si>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</si>
  <si>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</si>
  <si>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</si>
  <si>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</si>
  <si>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</si>
  <si>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</si>
  <si>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</si>
  <si>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</si>
  <si>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</si>
  <si>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</si>
  <si>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</si>
  <si>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</si>
  <si>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</si>
  <si>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</si>
  <si>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</si>
  <si>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</si>
  <si>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</si>
  <si>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</si>
  <si>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</si>
  <si>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</si>
  <si>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</si>
  <si>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</si>
  <si>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</si>
  <si>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</si>
  <si>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</si>
  <si>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</si>
  <si>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</si>
  <si>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</si>
  <si>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</si>
  <si>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</si>
  <si>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</si>
  <si>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</si>
  <si>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</si>
  <si>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</si>
  <si>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</si>
  <si>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</si>
  <si>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</si>
  <si>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</si>
  <si>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</si>
  <si>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</si>
  <si>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</si>
  <si>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</si>
  <si>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</si>
  <si>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</si>
  <si>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</si>
  <si>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</si>
  <si>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</si>
  <si>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</si>
  <si>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</si>
  <si>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</si>
  <si>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</si>
  <si>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</si>
  <si>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</si>
  <si>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</si>
  <si>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</si>
  <si>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</si>
  <si>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</si>
  <si>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</si>
  <si>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</si>
  <si>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</si>
  <si>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</si>
  <si>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</si>
  <si>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</si>
  <si>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</si>
  <si>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</si>
  <si>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</si>
  <si>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</si>
  <si>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</si>
  <si>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</si>
  <si>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</si>
  <si>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</si>
  <si>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</si>
  <si>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</si>
  <si>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</si>
  <si>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</si>
  <si>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</si>
  <si>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</si>
  <si>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</si>
  <si>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</si>
  <si>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</si>
  <si>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</si>
  <si>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</si>
  <si>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</si>
  <si>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</si>
  <si>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</si>
  <si>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</si>
  <si>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</si>
  <si>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</si>
  <si>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</si>
  <si>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</si>
  <si>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</si>
  <si>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</si>
  <si>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</si>
  <si>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</si>
  <si>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</si>
  <si>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</si>
  <si>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</si>
  <si>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</si>
  <si>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</si>
  <si>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</si>
  <si>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</si>
  <si>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</si>
  <si>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</si>
  <si>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</si>
  <si>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</si>
  <si>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</si>
  <si>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</si>
  <si>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</si>
  <si>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</si>
  <si>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</si>
  <si>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</si>
  <si>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</si>
  <si>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</si>
  <si>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</si>
  <si>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</si>
  <si>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</si>
  <si>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</si>
  <si>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</si>
  <si>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</si>
  <si>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</si>
  <si>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</si>
  <si>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</si>
  <si>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</si>
  <si>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</si>
  <si>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</si>
  <si>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</si>
  <si>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</si>
  <si>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</si>
  <si>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</si>
  <si>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</si>
  <si>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</si>
  <si>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</si>
  <si>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</si>
  <si>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</si>
  <si>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</si>
  <si>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</si>
  <si>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</si>
  <si>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</si>
  <si>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</si>
  <si>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</si>
  <si>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</si>
  <si>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</si>
  <si>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</si>
  <si>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</si>
  <si>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</si>
  <si>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</si>
  <si>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</si>
  <si>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</si>
  <si>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</si>
  <si>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</si>
  <si>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</si>
  <si>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</si>
  <si>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</si>
  <si>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</si>
  <si>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</si>
  <si>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</si>
  <si>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</si>
  <si>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</si>
  <si>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</si>
  <si>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</si>
  <si>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</si>
  <si>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</si>
  <si>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</si>
  <si>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</si>
  <si>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</si>
  <si>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</si>
  <si>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</si>
  <si>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</si>
  <si>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</si>
  <si>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</si>
  <si>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</si>
  <si>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</si>
  <si>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</si>
  <si>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</si>
  <si>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</si>
  <si>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</si>
  <si>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</si>
  <si>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</si>
  <si>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</si>
  <si>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</si>
  <si>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</si>
  <si>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</si>
  <si>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</si>
  <si>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</si>
  <si>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</si>
  <si>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</si>
  <si>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</si>
  <si>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</si>
  <si>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</si>
  <si>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</si>
  <si>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</si>
  <si>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</si>
  <si>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</si>
  <si>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</si>
  <si>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</si>
  <si>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</si>
  <si>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</si>
  <si>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</si>
  <si>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</si>
  <si>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</si>
  <si>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</si>
  <si>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</si>
  <si>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</si>
  <si>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</si>
  <si>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</si>
  <si>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</si>
  <si>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</si>
  <si>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</si>
  <si>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</si>
  <si>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</si>
  <si>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</si>
  <si>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</si>
  <si>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</si>
  <si>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</si>
  <si>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</si>
  <si>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</si>
  <si>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</si>
  <si>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</si>
  <si>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</si>
  <si>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</si>
  <si>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</si>
  <si>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</si>
  <si>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</si>
  <si>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</si>
  <si>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</si>
  <si>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</si>
  <si>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</si>
  <si>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</si>
  <si>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</si>
  <si>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</si>
  <si>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</si>
  <si>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</si>
  <si>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</si>
  <si>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</si>
  <si>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</si>
  <si>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</si>
  <si>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</si>
  <si>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</si>
  <si>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</si>
  <si>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</si>
  <si>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</si>
  <si>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</si>
  <si>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</si>
  <si>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</si>
  <si>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</si>
  <si>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</si>
  <si>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</si>
  <si>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</si>
  <si>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</si>
  <si>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</si>
  <si>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</si>
  <si>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</si>
  <si>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</si>
  <si>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</si>
  <si>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</si>
  <si>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</si>
  <si>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</si>
  <si>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</si>
  <si>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</si>
  <si>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</si>
  <si>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</si>
  <si>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</si>
  <si>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</si>
  <si>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</si>
  <si>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</si>
  <si>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</si>
  <si>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</si>
  <si>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</si>
  <si>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</si>
  <si>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</si>
  <si>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</si>
  <si>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</si>
  <si>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</si>
  <si>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</si>
  <si>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</si>
  <si>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</si>
  <si>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</si>
  <si>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</si>
  <si>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</si>
  <si>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</si>
  <si>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</si>
  <si>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</si>
  <si>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</si>
  <si>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</si>
  <si>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</si>
  <si>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</si>
  <si>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</si>
  <si>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</si>
  <si>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</si>
  <si>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</si>
  <si>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</si>
  <si>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</si>
  <si>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</si>
  <si>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</si>
  <si>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</si>
  <si>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</si>
  <si>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</si>
  <si>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</si>
  <si>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</si>
  <si>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</si>
  <si>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</si>
  <si>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</si>
  <si>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</si>
  <si>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</si>
  <si>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</si>
  <si>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</si>
  <si>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</si>
  <si>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</si>
  <si>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</si>
  <si>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</si>
  <si>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</si>
  <si>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</si>
  <si>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</si>
  <si>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</si>
  <si>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</si>
  <si>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</si>
  <si>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</si>
  <si>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</si>
  <si>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</si>
  <si>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</si>
  <si>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</si>
  <si>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</si>
  <si>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</si>
  <si>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</si>
  <si>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</si>
  <si>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</si>
  <si>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</si>
  <si>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</si>
  <si>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</si>
  <si>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</si>
  <si>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</si>
  <si>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</si>
  <si>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</si>
  <si>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</si>
  <si>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</si>
  <si>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</si>
  <si>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</si>
  <si>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</si>
  <si>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</si>
  <si>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</si>
  <si>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</si>
  <si>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</si>
  <si>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</si>
  <si>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</si>
  <si>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</si>
  <si>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</si>
  <si>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</si>
  <si>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</si>
  <si>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</si>
  <si>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</si>
  <si>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</si>
  <si>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</si>
  <si>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</si>
  <si>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</si>
  <si>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</si>
  <si>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</si>
  <si>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</si>
  <si>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</si>
  <si>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</si>
  <si>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</si>
  <si>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</si>
  <si>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</si>
  <si>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</si>
  <si>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</si>
  <si>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</si>
  <si>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</si>
  <si>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</si>
  <si>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</si>
  <si>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</si>
  <si>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</si>
  <si>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</si>
  <si>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</si>
  <si>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</si>
  <si>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</si>
  <si>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</si>
  <si>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</si>
  <si>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</si>
  <si>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</si>
  <si>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</si>
  <si>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</si>
  <si>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</si>
  <si>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</si>
  <si>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</si>
  <si>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</si>
  <si>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</si>
  <si>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</si>
  <si>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</si>
  <si>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</si>
  <si>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</si>
  <si>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</si>
  <si>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</si>
  <si>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</si>
  <si>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</si>
  <si>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</si>
  <si>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</si>
  <si>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</si>
  <si>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</si>
  <si>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</si>
  <si>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</si>
  <si>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</si>
  <si>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</si>
  <si>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</si>
  <si>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</si>
  <si>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</si>
  <si>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</si>
  <si>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</si>
  <si>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</si>
  <si>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</si>
  <si>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</si>
  <si>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</si>
  <si>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</si>
  <si>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</si>
  <si>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</si>
  <si>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</si>
  <si>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</si>
  <si>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</si>
  <si>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</si>
  <si>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</si>
  <si>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</si>
  <si>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</si>
  <si>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</si>
  <si>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</si>
  <si>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</si>
  <si>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</si>
  <si>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</si>
  <si>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</si>
  <si>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</si>
  <si>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</si>
  <si>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</si>
  <si>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</si>
  <si>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</si>
  <si>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</si>
  <si>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</si>
  <si>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</si>
  <si>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</si>
  <si>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</si>
  <si>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</si>
  <si>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</si>
  <si>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</si>
  <si>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</si>
  <si>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</si>
  <si>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</si>
  <si>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</si>
  <si>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</si>
  <si>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</si>
  <si>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</si>
  <si>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</si>
  <si>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</si>
  <si>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</si>
  <si>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</si>
  <si>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</si>
  <si>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</si>
  <si>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</si>
  <si>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</si>
  <si>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</si>
  <si>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</si>
  <si>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</si>
  <si>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</si>
  <si>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</si>
  <si>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</si>
  <si>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</si>
  <si>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</si>
  <si>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</si>
  <si>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</si>
  <si>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</si>
  <si>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</si>
  <si>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</si>
  <si>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</si>
  <si>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</si>
  <si>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</si>
  <si>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</si>
  <si>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</si>
  <si>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</si>
  <si>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</si>
  <si>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</si>
  <si>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</si>
  <si>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</si>
  <si>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</si>
  <si>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</si>
  <si>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</si>
  <si>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</si>
  <si>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</si>
  <si>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</si>
  <si>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</si>
  <si>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</si>
  <si>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</si>
  <si>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</si>
  <si>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</si>
  <si>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</si>
  <si>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</si>
  <si>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</si>
  <si>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</si>
  <si>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</si>
  <si>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</si>
  <si>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</si>
  <si>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</si>
  <si>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</si>
  <si>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</si>
  <si>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</si>
  <si>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</si>
  <si>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</si>
  <si>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</si>
  <si>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</si>
  <si>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</si>
  <si>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</si>
  <si>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</si>
  <si>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</si>
  <si>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</si>
  <si>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</si>
  <si>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</si>
  <si>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</si>
  <si>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</si>
  <si>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</si>
  <si>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</si>
  <si>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</si>
  <si>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</si>
  <si>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</si>
  <si>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</si>
  <si>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</si>
  <si>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</si>
  <si>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</si>
  <si>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</si>
  <si>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</si>
  <si>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</si>
  <si>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</si>
  <si>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</si>
  <si>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</si>
  <si>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</si>
  <si>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</si>
  <si>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</si>
  <si>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</si>
  <si>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</si>
  <si>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</si>
  <si>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</si>
  <si>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</si>
  <si>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</si>
  <si>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</si>
  <si>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</si>
  <si>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</si>
  <si>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</si>
  <si>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</si>
  <si>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</si>
  <si>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</si>
  <si>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</si>
  <si>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</si>
  <si>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</si>
  <si>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</si>
  <si>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</si>
  <si>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</si>
  <si>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</si>
  <si>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</si>
  <si>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</si>
  <si>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</si>
  <si>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</si>
  <si>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</si>
  <si>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</si>
  <si>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</si>
  <si>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</si>
  <si>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</si>
  <si>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</si>
  <si>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</si>
  <si>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</si>
  <si>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</si>
  <si>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</si>
  <si>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</si>
  <si>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</si>
  <si>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</si>
  <si>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</si>
  <si>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</si>
  <si>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</si>
  <si>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</si>
  <si>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</si>
  <si>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</si>
  <si>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</si>
  <si>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</si>
  <si>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</si>
  <si>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</si>
  <si>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</si>
  <si>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</si>
  <si>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</si>
  <si>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</si>
  <si>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</si>
  <si>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</si>
  <si>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</si>
  <si>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</si>
  <si>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</si>
  <si>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</si>
  <si>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</si>
  <si>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</si>
  <si>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</si>
  <si>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</si>
  <si>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</si>
  <si>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</si>
  <si>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</si>
  <si>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</si>
  <si>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</si>
  <si>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</si>
  <si>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</si>
  <si>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</si>
  <si>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</si>
  <si>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</si>
  <si>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</si>
  <si>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</si>
  <si>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</si>
  <si>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</si>
  <si>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</si>
  <si>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</si>
  <si>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</si>
  <si>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</si>
  <si>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</si>
  <si>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</si>
  <si>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</si>
  <si>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</si>
  <si>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</si>
  <si>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</si>
  <si>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</si>
  <si>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</si>
  <si>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</si>
  <si>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</si>
  <si>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</si>
  <si>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</si>
  <si>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</si>
  <si>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</si>
  <si>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</si>
  <si>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</si>
  <si>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</si>
  <si>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</si>
  <si>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</si>
  <si>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</si>
  <si>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</si>
  <si>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</si>
  <si>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</si>
  <si>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</si>
  <si>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</si>
  <si>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</si>
  <si>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</si>
  <si>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</si>
  <si>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</si>
  <si>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</si>
  <si>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</si>
  <si>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</si>
  <si>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</si>
  <si>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</si>
  <si>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</si>
  <si>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</si>
  <si>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</si>
  <si>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</si>
  <si>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</si>
  <si>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</si>
  <si>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</si>
  <si>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</si>
  <si>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</si>
  <si>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</si>
  <si>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</si>
  <si>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</si>
  <si>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</si>
  <si>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</si>
  <si>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</si>
  <si>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</si>
  <si>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</si>
  <si>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</si>
  <si>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</si>
  <si>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</si>
  <si>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</si>
  <si>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</si>
  <si>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</si>
  <si>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</si>
  <si>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</si>
  <si>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</si>
  <si>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</si>
  <si>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</si>
  <si>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</si>
  <si>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</si>
  <si>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</si>
  <si>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</si>
  <si>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</si>
  <si>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</si>
  <si>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</si>
  <si>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</si>
  <si>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</si>
  <si>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</si>
  <si>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</si>
  <si>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</si>
  <si>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</si>
  <si>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</si>
  <si>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</si>
  <si>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</si>
  <si>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</si>
  <si>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</si>
  <si>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</si>
  <si>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</si>
  <si>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</si>
  <si>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</si>
  <si>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</si>
  <si>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</si>
  <si>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</si>
  <si>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</si>
  <si>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</si>
  <si>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</si>
  <si>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</si>
  <si>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</si>
  <si>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</si>
  <si>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</si>
  <si>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</si>
  <si>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</si>
  <si>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</si>
  <si>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</si>
  <si>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</si>
  <si>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</si>
  <si>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</si>
  <si>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</si>
  <si>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</si>
  <si>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</si>
  <si>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</si>
  <si>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</si>
  <si>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</si>
  <si>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</si>
  <si>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</si>
  <si>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</si>
  <si>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</si>
  <si>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</si>
  <si>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</si>
  <si>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</si>
  <si>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</si>
  <si>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</si>
  <si>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</si>
  <si>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</si>
  <si>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</si>
  <si>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</si>
  <si>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</si>
  <si>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</si>
  <si>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</si>
  <si>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</si>
  <si>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</si>
  <si>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</si>
  <si>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</si>
  <si>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</si>
  <si>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</si>
  <si>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</si>
  <si>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</si>
  <si>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</si>
  <si>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</si>
  <si>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</si>
  <si>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</si>
  <si>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</si>
  <si>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</si>
  <si>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</si>
  <si>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</si>
  <si>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</si>
  <si>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</si>
  <si>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</si>
  <si>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</si>
  <si>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</si>
  <si>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</si>
  <si>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</si>
  <si>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</si>
  <si>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</si>
  <si>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</si>
  <si>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</si>
  <si>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</si>
  <si>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</si>
  <si>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</si>
  <si>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</si>
  <si>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</si>
  <si>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</si>
  <si>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</si>
  <si>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</si>
  <si>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</si>
  <si>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</si>
  <si>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</si>
  <si>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</si>
  <si>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</si>
  <si>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</si>
  <si>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</si>
  <si>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</si>
  <si>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</si>
  <si>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</si>
  <si>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</si>
  <si>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</si>
  <si>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</si>
  <si>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</si>
  <si>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</si>
  <si>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</si>
  <si>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</si>
  <si>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</si>
  <si>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</si>
  <si>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</si>
  <si>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</si>
  <si>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</si>
  <si>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</si>
  <si>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</si>
  <si>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</si>
  <si>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</si>
  <si>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</si>
  <si>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</si>
  <si>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</si>
  <si>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</si>
  <si>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</si>
  <si>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</si>
  <si>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</si>
  <si>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</si>
  <si>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</si>
  <si>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</si>
  <si>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</si>
  <si>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</si>
  <si>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</si>
  <si>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</si>
  <si>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</si>
  <si>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</si>
  <si>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</si>
  <si>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</si>
  <si>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</si>
  <si>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</si>
  <si>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</si>
  <si>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</si>
  <si>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</si>
  <si>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</si>
  <si>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</si>
  <si>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</si>
  <si>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</si>
  <si>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</si>
  <si>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</si>
  <si>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</si>
  <si>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</si>
  <si>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</si>
  <si>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</si>
  <si>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</si>
  <si>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</si>
  <si>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</si>
  <si>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</si>
  <si>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</si>
  <si>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</si>
  <si>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</si>
  <si>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</si>
  <si>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</si>
  <si>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</si>
  <si>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</si>
  <si>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</si>
  <si>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</si>
  <si>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</si>
  <si>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</si>
  <si>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</si>
  <si>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</si>
  <si>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</si>
  <si>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</si>
  <si>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</si>
  <si>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</si>
  <si>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</si>
  <si>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</si>
  <si>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</si>
  <si>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</si>
  <si>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</si>
  <si>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</si>
  <si>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</si>
  <si>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</si>
  <si>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</si>
  <si>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</si>
  <si>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</si>
  <si>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</si>
  <si>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</si>
  <si>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</si>
  <si>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</si>
  <si>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</si>
  <si>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</si>
  <si>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</si>
  <si>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</si>
  <si>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</si>
  <si>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</si>
  <si>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</si>
  <si>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</si>
  <si>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</si>
  <si>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</si>
  <si>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</si>
  <si>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</si>
  <si>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</si>
  <si>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</si>
  <si>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</si>
  <si>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</si>
  <si>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</si>
  <si>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</si>
  <si>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</si>
  <si>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</si>
  <si>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</si>
  <si>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</si>
  <si>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</si>
  <si>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</si>
  <si>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</si>
  <si>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</si>
  <si>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</si>
  <si>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</si>
  <si>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</si>
  <si>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</si>
  <si>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</si>
  <si>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</si>
  <si>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</si>
  <si>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</si>
  <si>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</si>
  <si>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</si>
  <si>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</si>
  <si>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</si>
  <si>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</si>
  <si>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</si>
  <si>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</si>
  <si>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</si>
  <si>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</si>
  <si>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</si>
  <si>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</si>
  <si>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</si>
  <si>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</si>
  <si>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</si>
  <si>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</si>
  <si>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</si>
  <si>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</si>
  <si>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</si>
  <si>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</si>
  <si>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</si>
  <si>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</si>
  <si>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</si>
  <si>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</si>
  <si>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</si>
  <si>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</si>
  <si>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</si>
  <si>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</si>
  <si>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</si>
  <si>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</si>
  <si>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</si>
  <si>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</si>
  <si>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</si>
  <si>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</si>
  <si>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</si>
  <si>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</si>
  <si>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</si>
  <si>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</si>
  <si>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</si>
  <si>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</si>
  <si>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</si>
  <si>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</si>
  <si>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</si>
  <si>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</si>
  <si>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</si>
  <si>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</si>
  <si>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</si>
  <si>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</si>
  <si>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</si>
  <si>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</si>
  <si>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</si>
  <si>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</si>
  <si>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</si>
  <si>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</si>
  <si>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</si>
  <si>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</si>
  <si>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</si>
  <si>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</si>
  <si>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</si>
  <si>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</si>
  <si>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</si>
  <si>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</si>
  <si>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</si>
  <si>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</si>
  <si>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</si>
  <si>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</si>
  <si>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</si>
  <si>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</si>
  <si>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</si>
  <si>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</si>
  <si>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</si>
  <si>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</si>
  <si>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</si>
  <si>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</si>
  <si>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</si>
  <si>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</si>
  <si>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</si>
  <si>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</si>
  <si>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</si>
  <si>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</si>
  <si>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</si>
  <si>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</si>
  <si>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</si>
  <si>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</si>
  <si>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</si>
  <si>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</si>
  <si>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</si>
  <si>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</si>
  <si>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</si>
  <si>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</si>
  <si>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</si>
  <si>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</si>
  <si>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</si>
  <si>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</si>
  <si>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</si>
  <si>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</si>
  <si>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</si>
  <si>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</si>
  <si>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</si>
  <si>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</si>
  <si>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</si>
  <si>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</si>
  <si>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</si>
  <si>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</si>
  <si>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</si>
  <si>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</si>
  <si>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</si>
  <si>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</si>
  <si>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</si>
  <si>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</si>
  <si>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</si>
  <si>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</si>
  <si>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</si>
  <si>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</si>
  <si>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</si>
  <si>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</si>
  <si>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</si>
  <si>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</si>
  <si>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</si>
  <si>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</si>
  <si>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</si>
  <si>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</si>
  <si>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</si>
  <si>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</si>
  <si>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</si>
  <si>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</si>
  <si>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</si>
  <si>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</si>
  <si>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</si>
  <si>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</si>
  <si>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</si>
  <si>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</si>
  <si>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</si>
  <si>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</si>
  <si>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</si>
  <si>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</si>
  <si>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</si>
  <si>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</si>
  <si>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</si>
  <si>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</si>
  <si>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</si>
  <si>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</si>
  <si>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</si>
  <si>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</si>
  <si>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</si>
  <si>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</si>
  <si>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</si>
  <si>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</si>
  <si>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</si>
  <si>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</si>
  <si>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</si>
  <si>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</si>
  <si>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</si>
  <si>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</si>
  <si>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</si>
  <si>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</si>
  <si>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</si>
  <si>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</si>
  <si>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</si>
  <si>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</si>
  <si>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</si>
  <si>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</si>
  <si>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</si>
  <si>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</si>
  <si>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</si>
  <si>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</si>
  <si>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</si>
  <si>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</si>
  <si>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</si>
  <si>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</si>
  <si>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</si>
  <si>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</si>
  <si>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</si>
  <si>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</si>
  <si>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</si>
  <si>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</si>
  <si>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</si>
  <si>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</si>
  <si>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</si>
  <si>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</si>
  <si>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</si>
  <si>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</si>
  <si>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</si>
  <si>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</si>
  <si>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</si>
  <si>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</si>
  <si>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</si>
  <si>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</si>
  <si>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</si>
  <si>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</si>
  <si>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</si>
  <si>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</si>
  <si>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</si>
  <si>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</si>
  <si>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</si>
  <si>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</si>
  <si>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</si>
  <si>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</si>
  <si>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</si>
  <si>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</si>
  <si>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</si>
  <si>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</si>
  <si>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</si>
  <si>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</si>
  <si>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</si>
  <si>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</si>
  <si>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</si>
  <si>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</si>
  <si>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</si>
  <si>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</si>
  <si>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</si>
  <si>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</si>
  <si>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</si>
  <si>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</si>
  <si>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</si>
  <si>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</si>
  <si>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</si>
  <si>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</si>
  <si>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</si>
  <si>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</si>
  <si>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</si>
  <si>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</si>
  <si>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</si>
  <si>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</si>
  <si>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</si>
  <si>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</si>
  <si>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</si>
  <si>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</si>
  <si>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</si>
  <si>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</si>
  <si>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</si>
  <si>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</si>
  <si>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</si>
  <si>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</si>
  <si>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</si>
  <si>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</si>
  <si>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</si>
  <si>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</si>
  <si>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</si>
  <si>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</si>
  <si>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</si>
  <si>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</si>
  <si>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</si>
  <si>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</si>
  <si>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</si>
  <si>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</si>
  <si>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</si>
  <si>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</si>
  <si>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</si>
  <si>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</si>
  <si>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</si>
  <si>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</si>
  <si>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</si>
  <si>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</si>
  <si>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</si>
  <si>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</si>
  <si>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</si>
  <si>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</si>
  <si>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</si>
  <si>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</si>
  <si>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</si>
  <si>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</si>
  <si>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</si>
  <si>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</si>
  <si>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</si>
  <si>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</si>
  <si>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</si>
  <si>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</si>
  <si>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</si>
  <si>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</si>
  <si>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</si>
  <si>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</si>
  <si>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</si>
  <si>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</si>
  <si>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</si>
  <si>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</si>
  <si>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</si>
  <si>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</si>
  <si>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</si>
  <si>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</si>
  <si>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</si>
  <si>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</si>
  <si>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</si>
  <si>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</si>
  <si>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</si>
  <si>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</si>
  <si>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</si>
  <si>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</si>
  <si>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</si>
  <si>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</si>
  <si>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</si>
  <si>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</si>
  <si>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</si>
  <si>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</si>
  <si>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</si>
  <si>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</si>
  <si>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</si>
  <si>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</si>
  <si>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</si>
  <si>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</si>
  <si>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</si>
  <si>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</si>
  <si>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</si>
  <si>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</si>
  <si>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</si>
  <si>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</si>
  <si>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</si>
  <si>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</si>
  <si>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</si>
  <si>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</si>
  <si>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</si>
  <si>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</si>
  <si>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</si>
  <si>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</si>
  <si>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</si>
  <si>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</si>
  <si>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</si>
  <si>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</si>
  <si>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</si>
  <si>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</si>
  <si>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</si>
  <si>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</si>
  <si>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</si>
  <si>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</si>
  <si>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</si>
  <si>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</si>
  <si>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</si>
  <si>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</si>
  <si>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</si>
  <si>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</si>
  <si>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</si>
  <si>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</si>
  <si>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</si>
  <si>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</si>
  <si>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</si>
  <si>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</si>
  <si>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</si>
  <si>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</si>
  <si>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</si>
  <si>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</si>
  <si>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</si>
  <si>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</si>
  <si>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</si>
  <si>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</si>
  <si>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</si>
  <si>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</si>
  <si>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</si>
  <si>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</si>
  <si>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</si>
  <si>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</si>
  <si>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</si>
  <si>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</si>
  <si>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</si>
  <si>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</si>
  <si>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</si>
  <si>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</si>
  <si>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</si>
  <si>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</si>
  <si>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</si>
  <si>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</si>
  <si>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</si>
  <si>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</si>
  <si>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</si>
  <si>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</si>
  <si>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</si>
  <si>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</si>
  <si>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</si>
  <si>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</si>
  <si>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</si>
  <si>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</si>
  <si>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</si>
  <si>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</si>
  <si>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</si>
  <si>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</si>
  <si>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</si>
  <si>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</si>
  <si>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</si>
  <si>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</si>
  <si>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</si>
  <si>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</si>
  <si>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</si>
  <si>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</si>
  <si>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</si>
  <si>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</si>
  <si>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</si>
  <si>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</si>
  <si>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</si>
  <si>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</si>
  <si>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</si>
  <si>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</si>
  <si>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</si>
  <si>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</si>
  <si>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</si>
  <si>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</si>
  <si>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</si>
  <si>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</si>
  <si>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</si>
  <si>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</si>
  <si>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</si>
  <si>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</si>
  <si>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</si>
  <si>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</si>
  <si>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</si>
  <si>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</si>
  <si>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</si>
  <si>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</si>
  <si>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</si>
  <si>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</si>
  <si>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</si>
  <si>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</si>
  <si>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</si>
  <si>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</si>
  <si>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</si>
  <si>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</si>
  <si>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</si>
  <si>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</si>
  <si>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</si>
  <si>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</si>
  <si>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</si>
  <si>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</si>
  <si>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</si>
  <si>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</si>
  <si>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</si>
  <si>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</si>
  <si>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</si>
  <si>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</si>
  <si>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</si>
  <si>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</si>
  <si>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</si>
  <si>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</si>
  <si>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</si>
  <si>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</si>
  <si>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</si>
  <si>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</si>
  <si>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</si>
  <si>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</si>
  <si>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</si>
  <si>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</si>
  <si>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</si>
  <si>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</si>
  <si>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</si>
  <si>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</si>
  <si>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</si>
  <si>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</si>
  <si>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</si>
  <si>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</si>
  <si>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</si>
  <si>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</si>
  <si>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</si>
  <si>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</si>
  <si>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</si>
  <si>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</si>
  <si>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</si>
  <si>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</si>
  <si>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</si>
  <si>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</si>
  <si>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</si>
  <si>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</si>
  <si>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</si>
  <si>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</si>
  <si>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</si>
  <si>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</si>
  <si>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</si>
  <si>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</si>
  <si>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</si>
  <si>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</si>
  <si>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</si>
  <si>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</si>
  <si>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</si>
  <si>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</si>
  <si>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</si>
  <si>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</si>
  <si>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</si>
  <si>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</si>
  <si>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</si>
  <si>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</si>
  <si>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</si>
  <si>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</si>
  <si>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</si>
  <si>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</si>
  <si>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</si>
  <si>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</si>
  <si>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</si>
  <si>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</si>
  <si>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</si>
  <si>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</si>
  <si>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</si>
  <si>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</si>
  <si>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</si>
  <si>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</si>
  <si>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</si>
  <si>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</si>
  <si>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</si>
  <si>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</si>
  <si>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</si>
  <si>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</si>
  <si>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</si>
  <si>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</si>
  <si>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</si>
  <si>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</si>
  <si>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</si>
  <si>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</si>
  <si>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</si>
  <si>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</si>
  <si>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</si>
  <si>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</si>
  <si>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</si>
  <si>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</si>
  <si>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</si>
  <si>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</si>
  <si>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</si>
  <si>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</si>
  <si>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</si>
  <si>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</si>
  <si>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</si>
  <si>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</si>
  <si>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</si>
  <si>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</si>
  <si>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</si>
  <si>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</si>
  <si>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</si>
  <si>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</si>
  <si>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</si>
  <si>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</si>
  <si>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</si>
  <si>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</si>
  <si>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</si>
  <si>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</si>
  <si>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</si>
  <si>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</si>
  <si>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</si>
  <si>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</si>
  <si>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</si>
  <si>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</si>
  <si>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</si>
  <si>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</si>
  <si>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</si>
  <si>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</si>
  <si>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</si>
  <si>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</si>
  <si>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</si>
  <si>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</si>
  <si>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</si>
  <si>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</si>
  <si>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</si>
  <si>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</si>
  <si>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</si>
  <si>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</si>
  <si>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</si>
  <si>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</si>
  <si>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</si>
  <si>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</si>
  <si>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</si>
  <si>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</si>
  <si>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</si>
  <si>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</si>
  <si>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</si>
  <si>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</si>
  <si>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</si>
  <si>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</si>
  <si>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</si>
  <si>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</si>
  <si>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</si>
  <si>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</si>
  <si>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</si>
  <si>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</si>
  <si>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</si>
  <si>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</si>
  <si>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</si>
  <si>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</si>
  <si>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</si>
  <si>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</si>
  <si>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</si>
  <si>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</si>
  <si>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</si>
  <si>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</si>
  <si>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</si>
  <si>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</si>
  <si>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</si>
  <si>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</si>
  <si>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</si>
  <si>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</si>
  <si>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</si>
  <si>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</si>
  <si>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</si>
  <si>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</si>
  <si>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</si>
  <si>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</si>
  <si>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</si>
  <si>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</si>
  <si>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</si>
  <si>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</si>
  <si>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</si>
  <si>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</si>
  <si>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</si>
  <si>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</si>
  <si>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</si>
  <si>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</si>
  <si>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</si>
  <si>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</si>
  <si>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</si>
  <si>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</si>
  <si>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</si>
  <si>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</si>
  <si>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</si>
  <si>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</si>
  <si>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</si>
  <si>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</si>
  <si>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</si>
  <si>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</si>
  <si>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</si>
  <si>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</si>
  <si>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</si>
  <si>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</si>
  <si>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</si>
  <si>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</si>
  <si>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</si>
  <si>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</si>
  <si>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</si>
  <si>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</si>
  <si>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</si>
  <si>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</si>
  <si>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</si>
  <si>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</si>
  <si>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</si>
  <si>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</si>
  <si>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</si>
  <si>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</si>
  <si>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</si>
  <si>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</si>
  <si>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</si>
  <si>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</si>
  <si>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</si>
  <si>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</si>
  <si>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</si>
  <si>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</si>
  <si>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</si>
  <si>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</si>
  <si>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</si>
  <si>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</si>
  <si>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</si>
  <si>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</si>
  <si>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</si>
  <si>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</si>
  <si>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</si>
  <si>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</si>
  <si>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</si>
  <si>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</si>
  <si>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</si>
  <si>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</si>
  <si>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</si>
  <si>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</si>
  <si>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</si>
  <si>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</si>
  <si>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</si>
  <si>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</si>
  <si>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</si>
  <si>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</si>
  <si>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</si>
  <si>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</si>
  <si>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</si>
  <si>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</si>
  <si>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</si>
  <si>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</si>
  <si>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</si>
  <si>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</si>
  <si>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</si>
  <si>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</si>
  <si>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</si>
  <si>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</si>
  <si>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</si>
  <si>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</si>
  <si>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</si>
  <si>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</si>
  <si>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</si>
  <si>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</si>
  <si>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</si>
  <si>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</si>
  <si>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</si>
  <si>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</si>
  <si>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</si>
  <si>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</si>
  <si>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</si>
  <si>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</si>
  <si>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</si>
  <si>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</si>
  <si>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</si>
  <si>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</si>
  <si>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</si>
  <si>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</si>
  <si>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</si>
  <si>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</si>
  <si>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</si>
  <si>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</si>
  <si>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</si>
  <si>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</si>
  <si>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</si>
  <si>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</si>
  <si>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</si>
  <si>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</si>
  <si>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</si>
  <si>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</si>
  <si>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</si>
  <si>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</si>
  <si>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</si>
  <si>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</si>
  <si>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</si>
  <si>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</si>
  <si>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</si>
  <si>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</si>
  <si>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</si>
  <si>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</si>
  <si>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</si>
  <si>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</si>
  <si>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</si>
  <si>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</si>
  <si>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</si>
  <si>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</si>
  <si>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</si>
  <si>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</si>
  <si>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</si>
  <si>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</si>
  <si>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</si>
  <si>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</si>
  <si>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</si>
  <si>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</si>
  <si>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</si>
  <si>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</si>
  <si>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</si>
  <si>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</si>
  <si>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</si>
  <si>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</si>
  <si>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</si>
  <si>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</si>
  <si>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</si>
  <si>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</si>
  <si>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</si>
  <si>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</si>
  <si>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</si>
  <si>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</si>
  <si>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</si>
  <si>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</si>
  <si>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</si>
  <si>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</si>
  <si>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</si>
  <si>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</si>
  <si>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</si>
  <si>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</si>
  <si>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</si>
  <si>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</si>
  <si>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</si>
  <si>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</si>
  <si>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</si>
  <si>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</si>
  <si>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</si>
  <si>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</si>
  <si>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</si>
  <si>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</si>
  <si>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</si>
  <si>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</si>
  <si>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</si>
  <si>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</si>
  <si>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</si>
  <si>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</si>
  <si>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</si>
  <si>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</si>
  <si>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</si>
  <si>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</si>
  <si>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</si>
  <si>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</si>
  <si>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</si>
  <si>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</si>
  <si>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</si>
  <si>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</si>
  <si>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</si>
  <si>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</si>
  <si>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</si>
  <si>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</si>
  <si>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</si>
  <si>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</si>
  <si>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</si>
  <si>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</si>
  <si>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</si>
  <si>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</si>
  <si>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</si>
  <si>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</si>
  <si>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</si>
  <si>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</si>
  <si>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</si>
  <si>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</si>
  <si>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</si>
  <si>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</si>
  <si>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</si>
  <si>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</si>
  <si>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</si>
  <si>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</si>
  <si>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</si>
  <si>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</si>
  <si>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</si>
  <si>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</si>
  <si>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</si>
  <si>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</si>
  <si>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</si>
  <si>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</si>
  <si>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</si>
  <si>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</si>
  <si>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</si>
  <si>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</si>
  <si>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</si>
  <si>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</si>
  <si>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</si>
  <si>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</si>
  <si>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</si>
  <si>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</si>
  <si>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</si>
  <si>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</si>
  <si>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</si>
  <si>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</si>
  <si>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</si>
  <si>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</si>
  <si>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</si>
  <si>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</si>
  <si>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</si>
  <si>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</si>
  <si>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</si>
  <si>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</si>
  <si>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</si>
  <si>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</si>
  <si>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</si>
  <si>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</si>
  <si>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</si>
  <si>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</si>
  <si>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</si>
  <si>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</si>
  <si>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</si>
  <si>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</si>
  <si>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</si>
  <si>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</si>
  <si>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</si>
  <si>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</si>
  <si>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</si>
  <si>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</si>
  <si>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</si>
  <si>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</si>
  <si>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</si>
  <si>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</si>
  <si>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</si>
  <si>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</si>
  <si>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</si>
  <si>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</si>
  <si>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</si>
  <si>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</si>
  <si>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</si>
  <si>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</si>
  <si>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</si>
  <si>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</si>
  <si>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</si>
  <si>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</si>
  <si>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</si>
  <si>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</si>
  <si>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</si>
  <si>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</si>
  <si>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</si>
  <si>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</si>
  <si>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</si>
  <si>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</si>
  <si>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</si>
  <si>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</si>
  <si>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</si>
  <si>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</si>
  <si>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</si>
  <si>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</si>
  <si>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</si>
  <si>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</si>
  <si>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</si>
  <si>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</si>
  <si>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</si>
  <si>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</si>
  <si>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</si>
  <si>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</si>
  <si>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</si>
  <si>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</si>
  <si>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</si>
  <si>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</si>
  <si>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</si>
  <si>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</si>
  <si>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</si>
  <si>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</si>
  <si>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</si>
  <si>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</si>
  <si>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</si>
  <si>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</si>
  <si>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</si>
  <si>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</si>
  <si>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</si>
  <si>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</si>
  <si>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</si>
  <si>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</si>
  <si>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</si>
  <si>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</si>
  <si>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</si>
  <si>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</si>
  <si>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</si>
  <si>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</si>
  <si>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</si>
  <si>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</si>
  <si>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</si>
  <si>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</si>
  <si>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</si>
  <si>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</si>
  <si>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</si>
  <si>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</si>
  <si>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</si>
  <si>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</si>
  <si>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</si>
  <si>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</si>
  <si>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</si>
  <si>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</si>
  <si>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</si>
  <si>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</si>
  <si>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</si>
  <si>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</si>
  <si>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</si>
  <si>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</si>
  <si>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</si>
  <si>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</si>
  <si>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</si>
  <si>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</si>
  <si>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</si>
  <si>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</si>
  <si>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</si>
  <si>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</si>
  <si>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</si>
  <si>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</si>
  <si>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</si>
  <si>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</si>
  <si>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</si>
  <si>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</si>
  <si>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</si>
  <si>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</si>
  <si>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</si>
  <si>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</si>
  <si>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</si>
  <si>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</si>
  <si>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</si>
  <si>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</si>
  <si>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</si>
  <si>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</si>
  <si>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</si>
  <si>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</si>
  <si>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</si>
  <si>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</si>
  <si>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</si>
  <si>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</si>
  <si>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</si>
  <si>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</si>
  <si>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</si>
  <si>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</si>
  <si>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</si>
  <si>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</si>
  <si>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</si>
  <si>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</si>
  <si>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</si>
  <si>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</si>
  <si>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</si>
  <si>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</si>
  <si>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</si>
  <si>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</si>
  <si>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</si>
  <si>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</si>
  <si>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</si>
  <si>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</si>
  <si>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</si>
  <si>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</si>
  <si>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</si>
  <si>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</si>
  <si>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</si>
  <si>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</si>
  <si>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</si>
  <si>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</si>
  <si>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</si>
  <si>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</si>
  <si>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</si>
  <si>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</si>
  <si>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</si>
  <si>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</si>
  <si>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</si>
  <si>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</si>
  <si>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</si>
  <si>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</si>
  <si>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</si>
  <si>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</si>
  <si>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</si>
  <si>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</si>
  <si>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</si>
  <si>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</si>
  <si>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</si>
  <si>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</si>
  <si>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</si>
  <si>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</si>
  <si>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</si>
  <si>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</si>
  <si>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</si>
  <si>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</si>
  <si>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</si>
  <si>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</si>
  <si>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</si>
  <si>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</si>
  <si>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</si>
  <si>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</si>
  <si>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</si>
  <si>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</si>
  <si>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</si>
  <si>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</si>
  <si>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</si>
  <si>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</si>
  <si>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</si>
  <si>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</si>
  <si>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</si>
  <si>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</si>
  <si>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</si>
  <si>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</si>
  <si>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</si>
  <si>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</si>
  <si>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</si>
  <si>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</si>
  <si>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</si>
  <si>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</si>
  <si>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</si>
  <si>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</si>
  <si>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</si>
  <si>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</si>
  <si>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</si>
  <si>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</si>
  <si>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</si>
  <si>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</si>
  <si>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</si>
  <si>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</si>
  <si>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</si>
  <si>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</si>
  <si>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</si>
  <si>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</si>
  <si>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</si>
  <si>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</si>
  <si>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</si>
  <si>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</si>
  <si>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</si>
  <si>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</si>
  <si>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</si>
  <si>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</si>
  <si>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</si>
  <si>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</si>
  <si>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</si>
  <si>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</si>
  <si>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</si>
  <si>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</si>
  <si>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</si>
  <si>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</si>
  <si>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</si>
  <si>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</si>
  <si>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</si>
  <si>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</si>
  <si>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</si>
  <si>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</si>
  <si>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</si>
  <si>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</si>
  <si>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</si>
  <si>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</si>
  <si>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</si>
  <si>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</si>
  <si>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</si>
  <si>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</si>
  <si>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</si>
  <si>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</si>
  <si>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</si>
  <si>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</si>
  <si>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</si>
  <si>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</si>
  <si>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</si>
  <si>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</si>
  <si>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</si>
  <si>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</si>
  <si>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</si>
  <si>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</si>
  <si>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</si>
  <si>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</si>
  <si>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</si>
  <si>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</si>
  <si>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</si>
  <si>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</si>
  <si>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</si>
  <si>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</si>
  <si>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</si>
  <si>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</si>
  <si>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</si>
  <si>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</si>
  <si>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</si>
  <si>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</si>
  <si>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</si>
  <si>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</si>
  <si>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</si>
  <si>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</si>
  <si>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</si>
  <si>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</si>
  <si>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</si>
  <si>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</si>
  <si>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</si>
  <si>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</si>
  <si>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</si>
  <si>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</si>
  <si>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</si>
  <si>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</si>
  <si>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</si>
  <si>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</si>
  <si>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</si>
  <si>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</si>
  <si>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</si>
  <si>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</si>
  <si>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</si>
  <si>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</si>
  <si>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</si>
  <si>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</si>
  <si>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</si>
  <si>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</si>
  <si>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</si>
  <si>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</si>
  <si>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</si>
  <si>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</si>
  <si>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</si>
  <si>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</si>
  <si>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</si>
  <si>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</si>
  <si>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</si>
  <si>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</si>
  <si>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</si>
  <si>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</si>
  <si>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</si>
  <si>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</si>
  <si>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</si>
  <si>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</si>
  <si>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</si>
  <si>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</si>
  <si>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</si>
  <si>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</si>
  <si>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</si>
  <si>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</si>
  <si>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</si>
  <si>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</si>
  <si>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</si>
  <si>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</si>
  <si>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</si>
  <si>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</si>
  <si>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</si>
  <si>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</si>
  <si>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</si>
  <si>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</si>
  <si>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</si>
  <si>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</si>
  <si>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</si>
  <si>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</si>
  <si>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</si>
  <si>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</si>
  <si>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</si>
  <si>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</si>
  <si>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</si>
  <si>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</si>
  <si>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</si>
  <si>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</si>
  <si>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</si>
  <si>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</si>
  <si>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</si>
  <si>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</si>
  <si>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</si>
  <si>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</si>
  <si>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</si>
  <si>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</si>
  <si>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</si>
  <si>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</si>
  <si>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</si>
  <si>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</si>
  <si>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</si>
  <si>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</si>
  <si>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</si>
  <si>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</si>
  <si>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</si>
  <si>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</si>
  <si>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</si>
  <si>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</si>
  <si>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</si>
  <si>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</si>
  <si>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</si>
  <si>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</si>
  <si>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</si>
  <si>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</si>
  <si>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</si>
  <si>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</si>
  <si>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</si>
  <si>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</si>
  <si>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</si>
  <si>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</si>
  <si>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</si>
  <si>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</si>
  <si>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</si>
  <si>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</si>
  <si>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</si>
  <si>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</si>
  <si>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</si>
  <si>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</si>
  <si>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</si>
  <si>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</si>
  <si>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</si>
  <si>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</si>
  <si>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</si>
  <si>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</si>
  <si>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</si>
  <si>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</si>
  <si>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</si>
  <si>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</si>
  <si>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</si>
  <si>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</si>
  <si>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</si>
  <si>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</si>
  <si>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</si>
  <si>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</si>
  <si>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</si>
  <si>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</si>
  <si>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</si>
  <si>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</si>
  <si>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</si>
  <si>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</si>
  <si>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</si>
  <si>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</si>
  <si>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</si>
  <si>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</si>
  <si>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</si>
  <si>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</si>
  <si>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</si>
  <si>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</si>
  <si>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</si>
  <si>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</si>
  <si>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</si>
  <si>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</si>
  <si>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</si>
  <si>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</si>
  <si>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</si>
  <si>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</si>
  <si>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</si>
  <si>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</si>
  <si>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</si>
  <si>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</si>
  <si>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</si>
  <si>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</si>
  <si>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</si>
  <si>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</si>
  <si>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</si>
  <si>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</si>
  <si>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</si>
  <si>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</si>
  <si>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</si>
  <si>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</si>
  <si>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</si>
  <si>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</si>
  <si>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</si>
  <si>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</si>
  <si>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</si>
  <si>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</si>
  <si>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</si>
  <si>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</si>
  <si>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</si>
  <si>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</si>
  <si>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</si>
  <si>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</si>
  <si>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</si>
  <si>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</si>
  <si>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</si>
  <si>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</si>
  <si>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</si>
  <si>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</si>
  <si>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</si>
  <si>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</si>
  <si>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</si>
  <si>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</si>
  <si>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</si>
  <si>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</si>
  <si>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</si>
  <si>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</si>
  <si>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</si>
  <si>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</si>
  <si>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</si>
  <si>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</si>
  <si>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</si>
  <si>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</si>
  <si>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</si>
  <si>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</si>
  <si>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</si>
  <si>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</si>
  <si>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</si>
  <si>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</si>
  <si>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</si>
  <si>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</si>
  <si>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</si>
  <si>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</si>
  <si>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</si>
  <si>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</si>
  <si>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</si>
  <si>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</si>
  <si>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</si>
  <si>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</si>
  <si>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</si>
  <si>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</si>
  <si>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</si>
  <si>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</si>
  <si>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</si>
  <si>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</si>
  <si>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</si>
  <si>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</si>
  <si>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</si>
  <si>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</si>
  <si>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</si>
  <si>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</si>
  <si>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</si>
  <si>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</si>
  <si>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</si>
  <si>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</si>
  <si>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</si>
  <si>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</si>
  <si>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</si>
  <si>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</si>
  <si>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</si>
  <si>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</si>
  <si>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</si>
  <si>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</si>
  <si>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</si>
  <si>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</si>
  <si>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</si>
  <si>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</si>
  <si>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</si>
  <si>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</si>
  <si>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</si>
  <si>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</si>
  <si>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</si>
  <si>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</si>
  <si>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</si>
  <si>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</si>
  <si>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</si>
  <si>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</si>
  <si>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</si>
  <si>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</si>
  <si>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</si>
  <si>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</si>
  <si>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</si>
  <si>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</si>
  <si>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</si>
  <si>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</si>
  <si>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</si>
  <si>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</si>
  <si>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</si>
  <si>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</si>
  <si>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</si>
  <si>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</si>
  <si>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</si>
  <si>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</si>
  <si>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</si>
  <si>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</si>
  <si>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</si>
  <si>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</si>
  <si>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</si>
  <si>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</si>
  <si>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</si>
  <si>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</si>
  <si>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</si>
  <si>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</si>
  <si>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</si>
  <si>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</si>
  <si>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</si>
  <si>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</si>
  <si>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</si>
  <si>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</si>
  <si>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</si>
  <si>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</si>
  <si>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</si>
  <si>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</si>
  <si>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</si>
  <si>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</si>
  <si>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</si>
  <si>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</si>
  <si>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</si>
  <si>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</si>
  <si>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</si>
  <si>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</si>
  <si>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</si>
  <si>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</si>
  <si>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</si>
  <si>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</si>
  <si>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</si>
  <si>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</si>
  <si>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</si>
  <si>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</si>
  <si>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</si>
  <si>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</si>
  <si>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</si>
  <si>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</si>
  <si>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</si>
  <si>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</si>
  <si>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</si>
  <si>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</si>
  <si>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</si>
  <si>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</si>
  <si>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</si>
  <si>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</si>
  <si>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</si>
  <si>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</si>
  <si>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</si>
  <si>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</si>
  <si>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</si>
  <si>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</si>
  <si>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</si>
  <si>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</si>
  <si>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</si>
  <si>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</si>
  <si>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</si>
  <si>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</si>
  <si>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</si>
  <si>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</si>
  <si>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</si>
  <si>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</si>
  <si>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</si>
  <si>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</si>
  <si>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</si>
  <si>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</si>
  <si>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</si>
  <si>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</si>
  <si>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</si>
  <si>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</si>
  <si>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</si>
  <si>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</si>
  <si>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</si>
  <si>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</si>
  <si>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</si>
  <si>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</si>
  <si>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</si>
  <si>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</si>
  <si>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</si>
  <si>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</si>
  <si>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</si>
  <si>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</si>
  <si>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</si>
  <si>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</si>
  <si>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</si>
  <si>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</si>
  <si>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</si>
  <si>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</si>
  <si>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</si>
  <si>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</si>
  <si>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</si>
  <si>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</si>
  <si>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</si>
  <si>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</si>
  <si>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</si>
  <si>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</si>
  <si>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</si>
  <si>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</si>
  <si>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</si>
  <si>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</si>
  <si>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</si>
  <si>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</si>
  <si>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</si>
  <si>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</si>
  <si>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</si>
  <si>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</si>
  <si>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</si>
  <si>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</si>
  <si>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</si>
  <si>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</si>
  <si>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</si>
  <si>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</si>
  <si>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</si>
  <si>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</si>
  <si>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</si>
  <si>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</si>
  <si>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</si>
  <si>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</si>
  <si>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</si>
  <si>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</si>
  <si>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</si>
  <si>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</si>
  <si>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</si>
  <si>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</si>
  <si>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</si>
  <si>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</si>
  <si>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</si>
  <si>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</si>
  <si>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</si>
  <si>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</si>
  <si>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</si>
  <si>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</si>
  <si>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</si>
  <si>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</si>
  <si>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</si>
  <si>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</si>
  <si>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</si>
  <si>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</si>
  <si>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</si>
  <si>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</si>
  <si>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</si>
  <si>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</si>
  <si>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</si>
  <si>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</si>
  <si>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</si>
  <si>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</si>
  <si>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</si>
  <si>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</si>
  <si>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</si>
  <si>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</si>
  <si>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</si>
  <si>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</si>
  <si>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</si>
  <si>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</si>
  <si>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</si>
  <si>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</si>
  <si>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</si>
  <si>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</si>
  <si>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</si>
  <si>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</si>
  <si>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</si>
  <si>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</si>
  <si>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</si>
  <si>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</si>
  <si>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</si>
  <si>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</si>
  <si>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</si>
  <si>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</si>
  <si>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</si>
  <si>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</si>
  <si>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</si>
  <si>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</si>
  <si>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</si>
  <si>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</si>
  <si>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</si>
  <si>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</si>
  <si>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</si>
  <si>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</si>
  <si>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</si>
  <si>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</si>
  <si>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</si>
  <si>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</si>
  <si>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</si>
  <si>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</si>
  <si>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</si>
  <si>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</si>
  <si>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</si>
  <si>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</si>
  <si>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</si>
  <si>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</si>
  <si>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</si>
  <si>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</si>
  <si>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</si>
  <si>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</si>
  <si>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</si>
  <si>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</si>
  <si>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</si>
  <si>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</si>
  <si>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</si>
  <si>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</si>
  <si>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</si>
  <si>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</si>
  <si>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</si>
  <si>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</si>
  <si>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</si>
  <si>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</si>
  <si>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</si>
  <si>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</si>
  <si>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</si>
  <si>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</si>
  <si>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</si>
  <si>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</si>
  <si>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</si>
  <si>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</si>
  <si>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</si>
  <si>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</si>
  <si>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</si>
  <si>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</si>
  <si>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</si>
  <si>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</si>
  <si>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</si>
  <si>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</si>
  <si>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</si>
  <si>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</si>
  <si>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</si>
  <si>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</si>
  <si>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</si>
  <si>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</si>
  <si>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</si>
  <si>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</si>
  <si>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</si>
  <si>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</si>
  <si>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</si>
  <si>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</si>
  <si>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</si>
  <si>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</si>
  <si>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</si>
  <si>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</si>
  <si>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</si>
  <si>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</si>
  <si>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</si>
  <si>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</si>
  <si>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</si>
  <si>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</si>
  <si>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</si>
  <si>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</si>
  <si>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</si>
  <si>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</si>
  <si>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</si>
  <si>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</si>
  <si>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</si>
  <si>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</si>
  <si>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</si>
  <si>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</si>
  <si>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</si>
  <si>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</si>
  <si>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</si>
  <si>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</si>
  <si>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</si>
  <si>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</si>
  <si>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</si>
  <si>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</si>
  <si>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</si>
  <si>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</si>
  <si>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</si>
  <si>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</si>
  <si>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</si>
  <si>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</si>
  <si>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</si>
  <si>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</si>
  <si>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</si>
  <si>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</si>
  <si>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</si>
  <si>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</si>
  <si>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</si>
  <si>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</si>
  <si>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</si>
  <si>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</si>
  <si>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</si>
  <si>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</si>
  <si>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</si>
  <si>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</si>
  <si>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</si>
  <si>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</si>
  <si>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</si>
  <si>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</si>
  <si>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</si>
  <si>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</si>
  <si>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</si>
  <si>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</si>
  <si>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</si>
  <si>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</si>
  <si>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</si>
  <si>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</si>
  <si>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</si>
  <si>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</si>
  <si>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</si>
  <si>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</si>
  <si>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</si>
  <si>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</si>
  <si>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</si>
  <si>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</si>
  <si>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</si>
  <si>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</si>
  <si>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</si>
  <si>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</si>
  <si>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</si>
  <si>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</si>
  <si>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</si>
  <si>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</si>
  <si>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</si>
  <si>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</si>
  <si>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</si>
  <si>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</si>
  <si>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</si>
  <si>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</si>
  <si>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</si>
  <si>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</si>
  <si>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</si>
  <si>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</si>
  <si>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</si>
  <si>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</si>
  <si>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</si>
  <si>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</si>
  <si>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</si>
  <si>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</si>
  <si>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</si>
  <si>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</si>
  <si>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</si>
  <si>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</si>
  <si>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</si>
  <si>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</si>
  <si>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</si>
  <si>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</si>
  <si>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</si>
  <si>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</si>
  <si>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</si>
  <si>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</si>
  <si>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</si>
  <si>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</si>
  <si>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</si>
  <si>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</si>
  <si>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</si>
  <si>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</si>
  <si>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</si>
  <si>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</si>
  <si>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</si>
  <si>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</si>
  <si>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</si>
  <si>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</si>
  <si>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</si>
  <si>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</si>
  <si>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</si>
  <si>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</si>
  <si>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</si>
  <si>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</si>
  <si>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</si>
  <si>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</si>
  <si>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</si>
  <si>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</si>
  <si>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</si>
  <si>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</si>
  <si>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</si>
  <si>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</si>
  <si>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</si>
  <si>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</si>
  <si>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</si>
  <si>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</si>
  <si>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</si>
  <si>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</si>
  <si>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</si>
  <si>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</si>
  <si>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</si>
  <si>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</si>
  <si>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</si>
  <si>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</si>
  <si>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</si>
  <si>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</si>
  <si>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</si>
  <si>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</si>
  <si>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</si>
  <si>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</si>
  <si>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</si>
  <si>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</si>
  <si>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</si>
  <si>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</si>
  <si>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</si>
  <si>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</si>
  <si>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</si>
  <si>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</si>
  <si>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</si>
  <si>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</si>
  <si>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</si>
  <si>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</si>
  <si>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</si>
  <si>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</si>
  <si>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</si>
  <si>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</si>
  <si>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</si>
  <si>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</si>
  <si>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</si>
  <si>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</si>
  <si>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</si>
  <si>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</si>
  <si>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</si>
  <si>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</si>
  <si>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</si>
  <si>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</si>
  <si>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</si>
  <si>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</si>
  <si>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</si>
  <si>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</si>
  <si>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</si>
  <si>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</si>
  <si>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</si>
  <si>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</si>
  <si>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</si>
  <si>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</si>
  <si>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</si>
  <si>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</si>
  <si>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</si>
  <si>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</si>
  <si>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</si>
  <si>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</si>
  <si>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</si>
  <si>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</si>
  <si>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</si>
  <si>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</si>
  <si>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</si>
  <si>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</si>
  <si>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</si>
  <si>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</si>
  <si>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</si>
  <si>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</si>
  <si>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</si>
  <si>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</si>
  <si>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</si>
  <si>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</si>
  <si>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</si>
  <si>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</si>
  <si>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</si>
  <si>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</si>
  <si>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</si>
  <si>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</si>
  <si>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</si>
  <si>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</si>
  <si>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</si>
  <si>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</si>
  <si>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</si>
  <si>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</si>
  <si>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</si>
  <si>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</si>
  <si>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</si>
  <si>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</si>
  <si>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</si>
  <si>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</si>
  <si>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</si>
  <si>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</si>
  <si>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</si>
  <si>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</si>
  <si>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</si>
  <si>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</si>
  <si>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</si>
  <si>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</si>
  <si>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</si>
  <si>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</si>
  <si>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</si>
  <si>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</si>
  <si>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</si>
  <si>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</si>
  <si>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</si>
  <si>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</si>
  <si>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</si>
  <si>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</si>
  <si>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</si>
  <si>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</si>
  <si>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</si>
  <si>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</si>
  <si>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</si>
  <si>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</si>
  <si>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</si>
  <si>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</si>
  <si>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</si>
  <si>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</si>
  <si>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</si>
  <si>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</si>
  <si>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</si>
  <si>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</si>
  <si>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</si>
  <si>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</si>
  <si>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</si>
  <si>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</si>
  <si>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</si>
  <si>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</si>
  <si>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</si>
  <si>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</si>
  <si>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</si>
  <si>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</si>
  <si>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</si>
  <si>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</si>
  <si>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</si>
  <si>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</si>
  <si>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</si>
  <si>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</si>
  <si>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</si>
  <si>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</si>
  <si>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</si>
  <si>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</si>
  <si>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</si>
  <si>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</si>
  <si>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</si>
  <si>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</si>
  <si>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</si>
  <si>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</si>
  <si>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</si>
  <si>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</si>
  <si>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</si>
  <si>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</si>
  <si>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</si>
  <si>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</si>
  <si>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</si>
  <si>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</si>
  <si>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</si>
  <si>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</si>
  <si>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</si>
  <si>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</si>
  <si>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</si>
  <si>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</si>
  <si>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</si>
  <si>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</si>
  <si>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</si>
  <si>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</si>
  <si>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</si>
  <si>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</si>
  <si>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</si>
  <si>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</si>
  <si>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</si>
  <si>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</si>
  <si>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</si>
  <si>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</si>
  <si>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</si>
  <si>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</si>
  <si>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</si>
  <si>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</si>
  <si>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</si>
  <si>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</si>
  <si>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</si>
  <si>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</si>
  <si>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</si>
  <si>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</si>
  <si>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</si>
  <si>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</si>
  <si>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</si>
  <si>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</si>
  <si>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</si>
  <si>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</si>
  <si>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</si>
  <si>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</si>
  <si>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</si>
  <si>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</si>
  <si>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</si>
  <si>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</si>
  <si>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</si>
  <si>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</si>
  <si>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</si>
  <si>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</si>
  <si>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</si>
  <si>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</si>
  <si>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</si>
  <si>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</si>
  <si>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</si>
  <si>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</si>
  <si>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</si>
  <si>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</si>
  <si>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</si>
  <si>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</si>
  <si>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</si>
  <si>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</si>
  <si>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</si>
  <si>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</si>
  <si>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</si>
  <si>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</si>
  <si>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</si>
  <si>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</si>
  <si>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</si>
  <si>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</si>
  <si>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</si>
  <si>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</si>
  <si>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</si>
  <si>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</si>
  <si>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</si>
  <si>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</si>
  <si>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</si>
  <si>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</si>
  <si>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</si>
  <si>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</si>
  <si>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</si>
  <si>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</si>
  <si>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</si>
  <si>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</si>
  <si>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</si>
  <si>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</si>
  <si>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</si>
  <si>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</si>
  <si>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</si>
  <si>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</si>
  <si>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</si>
  <si>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</si>
  <si>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</si>
  <si>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</si>
  <si>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</si>
  <si>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</si>
  <si>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</si>
  <si>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</si>
  <si>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</si>
  <si>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</si>
  <si>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</si>
  <si>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</si>
  <si>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</si>
  <si>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</si>
  <si>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</si>
  <si>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</si>
  <si>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</si>
  <si>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</si>
  <si>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</si>
  <si>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</si>
  <si>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</si>
  <si>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</si>
  <si>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</si>
  <si>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</si>
  <si>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</si>
  <si>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</si>
  <si>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</si>
  <si>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</si>
  <si>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</si>
  <si>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</si>
  <si>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</si>
  <si>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</si>
  <si>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</si>
  <si>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</si>
  <si>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</si>
  <si>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</si>
  <si>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</si>
  <si>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</si>
  <si>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</si>
  <si>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</si>
  <si>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</si>
  <si>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</si>
  <si>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</si>
  <si>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</si>
  <si>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</si>
  <si>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</si>
  <si>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</si>
  <si>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</si>
  <si>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</si>
  <si>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</si>
  <si>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</si>
  <si>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</si>
  <si>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</si>
  <si>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</si>
  <si>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</si>
  <si>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</si>
  <si>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</si>
  <si>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</si>
  <si>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</si>
  <si>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</si>
  <si>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</si>
  <si>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</si>
  <si>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</si>
  <si>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</si>
  <si>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</si>
  <si>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</si>
  <si>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</si>
  <si>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</si>
  <si>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</si>
  <si>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</si>
  <si>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</si>
  <si>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</si>
  <si>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</si>
  <si>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</si>
  <si>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</si>
  <si>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</si>
  <si>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</si>
  <si>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</si>
  <si>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</si>
  <si>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</si>
  <si>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</si>
  <si>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</si>
  <si>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</si>
  <si>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</si>
  <si>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</si>
  <si>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</si>
  <si>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</si>
  <si>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</si>
  <si>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</si>
  <si>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</si>
  <si>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</si>
  <si>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</si>
  <si>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</si>
  <si>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</si>
  <si>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</si>
  <si>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</si>
  <si>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</si>
  <si>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</si>
  <si>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</si>
  <si>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</si>
  <si>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</si>
  <si>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</si>
  <si>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</si>
  <si>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</si>
  <si>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</si>
  <si>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</si>
  <si>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</si>
  <si>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</si>
  <si>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</si>
  <si>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</si>
  <si>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</si>
  <si>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</si>
  <si>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</si>
  <si>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</si>
  <si>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</si>
  <si>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</si>
  <si>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</si>
  <si>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</si>
  <si>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</si>
  <si>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</si>
  <si>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</si>
  <si>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</si>
  <si>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</si>
  <si>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</si>
  <si>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</si>
  <si>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</si>
  <si>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</si>
  <si>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</si>
  <si>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</si>
  <si>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</si>
  <si>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</si>
  <si>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</si>
  <si>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</si>
  <si>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</si>
  <si>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</si>
  <si>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</si>
  <si>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</si>
  <si>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</si>
  <si>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</si>
  <si>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</si>
  <si>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</si>
  <si>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</si>
  <si>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</si>
  <si>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</si>
  <si>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</si>
  <si>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</si>
  <si>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</si>
  <si>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</si>
  <si>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</si>
  <si>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</si>
  <si>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</si>
  <si>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</si>
  <si>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</si>
  <si>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</si>
  <si>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</si>
  <si>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</si>
  <si>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</si>
  <si>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</si>
  <si>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</si>
  <si>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</si>
  <si>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</si>
  <si>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</si>
  <si>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</si>
  <si>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</si>
  <si>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</si>
  <si>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</si>
  <si>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</si>
  <si>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</si>
  <si>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</si>
  <si>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</si>
  <si>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</si>
  <si>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</si>
  <si>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</si>
  <si>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</si>
  <si>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</si>
  <si>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</si>
  <si>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</si>
  <si>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</si>
  <si>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</si>
  <si>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</si>
  <si>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</si>
  <si>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</si>
  <si>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</si>
  <si>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</si>
  <si>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</si>
  <si>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</si>
  <si>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</si>
  <si>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</si>
  <si>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</si>
  <si>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</si>
  <si>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</si>
  <si>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</si>
  <si>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</si>
  <si>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</si>
  <si>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</si>
  <si>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</si>
  <si>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</si>
  <si>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</si>
  <si>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</si>
  <si>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</si>
  <si>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</si>
  <si>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</si>
  <si>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</si>
  <si>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</si>
  <si>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</si>
  <si>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</si>
  <si>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</si>
  <si>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</si>
  <si>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</si>
  <si>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</si>
  <si>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</si>
  <si>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</si>
  <si>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</si>
  <si>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</si>
  <si>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</si>
  <si>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</si>
  <si>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</si>
  <si>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</si>
  <si>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</si>
  <si>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</si>
  <si>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</si>
  <si>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</si>
  <si>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</si>
  <si>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</si>
  <si>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</si>
  <si>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</si>
  <si>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</si>
  <si>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</si>
  <si>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</si>
  <si>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</si>
  <si>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</si>
  <si>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</si>
  <si>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</si>
  <si>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</si>
  <si>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</si>
  <si>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</si>
  <si>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</si>
  <si>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</si>
  <si>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</si>
  <si>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</si>
  <si>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</si>
  <si>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</si>
  <si>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</si>
  <si>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</si>
  <si>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</si>
  <si>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</si>
  <si>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</si>
  <si>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</si>
  <si>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</si>
  <si>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</si>
  <si>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</si>
  <si>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</si>
  <si>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</si>
  <si>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</si>
  <si>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</si>
  <si>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</si>
  <si>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</si>
  <si>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</si>
  <si>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</si>
  <si>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</si>
  <si>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</si>
  <si>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</si>
  <si>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</si>
  <si>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</si>
  <si>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</si>
  <si>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</si>
  <si>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</si>
  <si>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</si>
  <si>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</si>
  <si>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</si>
  <si>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</si>
  <si>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</si>
  <si>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</si>
  <si>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</si>
  <si>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</si>
  <si>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</si>
  <si>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</si>
  <si>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</si>
  <si>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</si>
  <si>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</si>
  <si>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</si>
  <si>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</si>
  <si>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</si>
  <si>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</si>
  <si>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</si>
  <si>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</si>
  <si>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</si>
  <si>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</si>
  <si>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</si>
  <si>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</si>
  <si>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</si>
  <si>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</si>
  <si>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</si>
  <si>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</si>
  <si>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</si>
  <si>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</si>
  <si>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</si>
  <si>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</si>
  <si>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</si>
  <si>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</si>
  <si>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</si>
  <si>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</si>
  <si>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</si>
  <si>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</si>
  <si>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</si>
  <si>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</si>
  <si>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</si>
  <si>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</si>
  <si>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</si>
  <si>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</si>
  <si>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</si>
  <si>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</si>
  <si>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</si>
  <si>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</si>
  <si>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</si>
  <si>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</si>
  <si>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</si>
  <si>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</si>
  <si>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</si>
  <si>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</si>
  <si>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</si>
  <si>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</si>
  <si>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</si>
  <si>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</si>
  <si>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</si>
  <si>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</si>
  <si>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</si>
  <si>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</si>
  <si>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</si>
  <si>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</si>
  <si>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</si>
  <si>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</si>
  <si>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</si>
  <si>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</si>
  <si>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</si>
  <si>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</si>
  <si>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</si>
  <si>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</si>
  <si>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</si>
  <si>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</si>
  <si>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</si>
  <si>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</si>
  <si>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</si>
  <si>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</si>
  <si>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</si>
  <si>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</si>
  <si>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</si>
  <si>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</si>
  <si>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</si>
  <si>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</si>
  <si>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</si>
  <si>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</si>
  <si>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</si>
  <si>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</si>
  <si>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</si>
  <si>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</si>
  <si>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</si>
  <si>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</si>
  <si>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</si>
  <si>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</si>
  <si>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</si>
  <si>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</si>
  <si>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</si>
  <si>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</si>
  <si>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</si>
  <si>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</si>
  <si>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</si>
  <si>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</si>
  <si>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</si>
  <si>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</si>
  <si>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</si>
  <si>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</si>
  <si>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</si>
  <si>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</si>
  <si>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</si>
  <si>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</si>
  <si>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</si>
  <si>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</si>
  <si>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</si>
  <si>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</si>
  <si>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</si>
  <si>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</si>
  <si>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</si>
  <si>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</si>
  <si>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</si>
  <si>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</si>
  <si>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</si>
  <si>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</si>
  <si>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</si>
  <si>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</si>
  <si>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</si>
  <si>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</si>
  <si>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</si>
  <si>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</si>
  <si>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</si>
  <si>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</si>
  <si>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</si>
  <si>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</si>
  <si>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</si>
  <si>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</si>
  <si>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</si>
  <si>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</si>
  <si>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</si>
  <si>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</si>
  <si>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</si>
  <si>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</si>
  <si>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</si>
  <si>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</si>
  <si>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</si>
  <si>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</si>
  <si>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</si>
  <si>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</si>
  <si>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</si>
  <si>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</si>
  <si>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</si>
  <si>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</si>
  <si>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</si>
  <si>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</si>
  <si>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</si>
  <si>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</si>
  <si>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</si>
  <si>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</si>
  <si>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</si>
  <si>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</si>
  <si>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</si>
  <si>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</si>
  <si>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</si>
  <si>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</si>
  <si>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</si>
  <si>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</si>
  <si>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</si>
  <si>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</si>
  <si>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</si>
  <si>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</si>
  <si>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</si>
  <si>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</si>
  <si>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</si>
  <si>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</si>
  <si>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</si>
  <si>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</si>
  <si>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</si>
  <si>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</si>
  <si>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</si>
  <si>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</si>
  <si>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</si>
  <si>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</si>
  <si>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</si>
  <si>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</si>
  <si>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</si>
  <si>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</si>
  <si>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</si>
  <si>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</si>
  <si>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</si>
  <si>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</si>
  <si>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</si>
  <si>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</si>
  <si>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</si>
  <si>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</si>
  <si>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</si>
  <si>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</si>
  <si>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</si>
  <si>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</si>
  <si>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</si>
  <si>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</si>
  <si>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</si>
  <si>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</si>
  <si>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</si>
  <si>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</si>
  <si>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</si>
  <si>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</si>
  <si>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</si>
  <si>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</si>
  <si>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</si>
  <si>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</si>
  <si>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</si>
  <si>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</si>
  <si>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</si>
  <si>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</si>
  <si>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</si>
  <si>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</si>
  <si>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</si>
  <si>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</si>
  <si>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</si>
  <si>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</si>
  <si>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</si>
  <si>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</si>
  <si>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</si>
  <si>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</si>
  <si>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</si>
  <si>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</si>
  <si>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</si>
  <si>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</si>
  <si>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</si>
  <si>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</si>
  <si>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</si>
  <si>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</si>
  <si>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</si>
  <si>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</si>
  <si>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</si>
  <si>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</si>
  <si>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</si>
  <si>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</si>
  <si>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</si>
  <si>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</si>
  <si>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</si>
  <si>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</si>
  <si>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</si>
  <si>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</si>
  <si>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</si>
  <si>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</si>
  <si>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</si>
  <si>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</si>
  <si>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</si>
  <si>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</si>
  <si>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</si>
  <si>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</si>
  <si>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</si>
  <si>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</si>
  <si>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</si>
  <si>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</si>
  <si>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</si>
  <si>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</si>
  <si>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</si>
  <si>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</si>
  <si>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</si>
  <si>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</si>
  <si>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</si>
  <si>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</si>
  <si>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</si>
  <si>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</si>
  <si>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</si>
  <si>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</si>
  <si>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</si>
  <si>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</si>
  <si>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</si>
  <si>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</si>
  <si>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</si>
  <si>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</si>
  <si>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</si>
  <si>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</si>
  <si>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</si>
  <si>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</si>
  <si>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</si>
  <si>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</si>
  <si>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</si>
  <si>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</si>
  <si>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</si>
  <si>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</si>
  <si>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</si>
  <si>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</si>
  <si>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</si>
  <si>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</si>
  <si>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</si>
  <si>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</si>
  <si>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</si>
  <si>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</si>
  <si>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</si>
  <si>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</si>
  <si>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</si>
  <si>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</si>
  <si>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</si>
  <si>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</si>
  <si>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</si>
  <si>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</si>
  <si>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</si>
  <si>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</si>
  <si>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</si>
  <si>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</si>
  <si>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</si>
  <si>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</si>
  <si>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</si>
  <si>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</si>
  <si>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</si>
  <si>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</si>
  <si>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</si>
  <si>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</si>
  <si>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</si>
  <si>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</si>
  <si>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</si>
  <si>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</si>
  <si>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</si>
  <si>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</si>
  <si>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</si>
  <si>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</si>
  <si>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</si>
  <si>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</si>
  <si>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</si>
  <si>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</si>
  <si>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</si>
  <si>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</si>
  <si>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</si>
  <si>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</si>
  <si>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</si>
  <si>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</si>
  <si>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</si>
  <si>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</si>
  <si>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</si>
  <si>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</si>
  <si>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</si>
  <si>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</si>
  <si>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</si>
  <si>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</si>
  <si>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</si>
  <si>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</si>
  <si>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</si>
  <si>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</si>
  <si>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</si>
  <si>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</si>
  <si>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</si>
  <si>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</si>
  <si>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</si>
  <si>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</si>
  <si>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</si>
  <si>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</si>
  <si>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</si>
  <si>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</si>
  <si>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</si>
  <si>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</si>
  <si>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</si>
  <si>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</si>
  <si>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</si>
  <si>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</si>
  <si>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</si>
  <si>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</si>
  <si>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</si>
  <si>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</si>
  <si>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</si>
  <si>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</si>
  <si>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</si>
  <si>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</si>
  <si>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</si>
  <si>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</si>
  <si>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</si>
  <si>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</si>
  <si>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</si>
  <si>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</si>
  <si>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</si>
  <si>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</si>
  <si>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</si>
  <si>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</si>
  <si>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</si>
  <si>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</si>
  <si>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</si>
  <si>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</si>
  <si>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</si>
  <si>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</si>
  <si>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</si>
  <si>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</si>
  <si>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</si>
  <si>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</si>
  <si>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</si>
  <si>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</si>
  <si>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</si>
  <si>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</si>
  <si>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</si>
  <si>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</si>
  <si>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</si>
  <si>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</si>
  <si>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</si>
  <si>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</si>
  <si>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</si>
  <si>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</si>
  <si>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</si>
  <si>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</si>
  <si>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</si>
  <si>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</si>
  <si>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</si>
  <si>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</si>
  <si>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</si>
  <si>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</si>
  <si>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</si>
  <si>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</si>
  <si>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</si>
  <si>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</si>
  <si>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</si>
  <si>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</si>
  <si>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</si>
  <si>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</si>
  <si>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</si>
  <si>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</si>
  <si>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</si>
  <si>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</si>
  <si>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</si>
  <si>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</si>
  <si>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</si>
  <si>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</si>
  <si>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</si>
  <si>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</si>
  <si>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</si>
  <si>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</si>
  <si>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</si>
  <si>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</si>
  <si>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</si>
  <si>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</si>
  <si>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</si>
  <si>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</si>
  <si>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</si>
  <si>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</si>
  <si>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</si>
  <si>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</si>
  <si>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</si>
  <si>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</si>
  <si>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</si>
  <si>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</si>
  <si>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</si>
  <si>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</si>
  <si>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</si>
  <si>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</si>
  <si>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</si>
  <si>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</si>
  <si>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</si>
  <si>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</si>
  <si>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</si>
  <si>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</si>
  <si>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</si>
  <si>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</si>
  <si>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</si>
  <si>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</si>
  <si>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</si>
  <si>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</si>
  <si>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</si>
  <si>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</si>
  <si>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</si>
  <si>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</si>
  <si>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</si>
  <si>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</si>
  <si>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</si>
  <si>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</si>
  <si>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</si>
  <si>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</si>
  <si>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</si>
  <si>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</si>
  <si>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</si>
  <si>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</si>
  <si>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</si>
  <si>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</si>
  <si>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</si>
  <si>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</si>
  <si>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</si>
  <si>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</si>
  <si>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</si>
  <si>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</si>
  <si>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</si>
  <si>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</si>
  <si>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</si>
  <si>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</si>
  <si>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</si>
  <si>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</si>
  <si>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</si>
  <si>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</si>
  <si>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</si>
  <si>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</si>
  <si>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</si>
  <si>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</si>
  <si>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</si>
  <si>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</si>
  <si>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</si>
  <si>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</si>
  <si>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</si>
  <si>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</si>
  <si>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</si>
  <si>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</si>
  <si>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</si>
  <si>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</si>
  <si>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</si>
  <si>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</si>
  <si>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</si>
  <si>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</si>
  <si>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</si>
  <si>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</si>
  <si>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</si>
  <si>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</si>
  <si>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</si>
  <si>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</si>
  <si>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</si>
  <si>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</si>
  <si>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</si>
  <si>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</si>
  <si>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</si>
  <si>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</si>
  <si>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</si>
  <si>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</si>
  <si>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</si>
  <si>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</si>
  <si>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</si>
  <si>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</si>
  <si>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</si>
  <si>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</si>
  <si>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</si>
  <si>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</si>
  <si>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</si>
  <si>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</si>
  <si>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</si>
  <si>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</si>
  <si>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</si>
  <si>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</si>
  <si>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</si>
  <si>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</si>
  <si>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</si>
  <si>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</si>
  <si>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</si>
  <si>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</si>
  <si>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</si>
  <si>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</si>
  <si>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</si>
  <si>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</si>
  <si>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</si>
  <si>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</si>
  <si>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</si>
  <si>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</si>
  <si>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</si>
  <si>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</si>
  <si>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</si>
  <si>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</si>
  <si>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</si>
  <si>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</si>
  <si>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</si>
  <si>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</si>
  <si>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</si>
  <si>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</si>
  <si>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</si>
  <si>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</si>
  <si>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</si>
  <si>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</si>
  <si>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</si>
  <si>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</si>
  <si>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</si>
  <si>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</si>
  <si>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</si>
  <si>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</si>
  <si>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</si>
  <si>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</si>
  <si>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</si>
  <si>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</si>
  <si>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</si>
  <si>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</si>
  <si>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</si>
  <si>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</si>
  <si>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</si>
  <si>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</si>
  <si>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</si>
  <si>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</si>
  <si>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</si>
  <si>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</si>
  <si>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</si>
  <si>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</si>
  <si>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</si>
  <si>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</si>
  <si>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</si>
  <si>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</si>
  <si>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</si>
  <si>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</si>
  <si>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</si>
  <si>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</si>
  <si>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</si>
  <si>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</si>
  <si>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</si>
  <si>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</si>
  <si>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</si>
  <si>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</si>
  <si>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</si>
  <si>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</si>
  <si>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</si>
  <si>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</si>
  <si>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</si>
  <si>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</si>
  <si>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</si>
  <si>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</si>
  <si>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</si>
  <si>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</si>
  <si>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</si>
  <si>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</si>
  <si>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</si>
  <si>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</si>
  <si>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</si>
  <si>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</si>
  <si>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</si>
  <si>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</si>
  <si>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</si>
  <si>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</si>
  <si>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</si>
  <si>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</si>
  <si>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</si>
  <si>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</si>
  <si>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</si>
  <si>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</si>
  <si>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</si>
  <si>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</si>
  <si>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</si>
  <si>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</si>
  <si>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</si>
  <si>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</si>
  <si>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</si>
  <si>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</si>
  <si>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</si>
  <si>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</si>
  <si>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</si>
  <si>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</si>
  <si>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</si>
  <si>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</si>
  <si>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</si>
  <si>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</si>
  <si>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</si>
  <si>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</si>
  <si>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</si>
  <si>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</si>
  <si>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</si>
  <si>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</si>
  <si>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</si>
  <si>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</si>
  <si>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</si>
  <si>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</si>
  <si>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</si>
  <si>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</si>
  <si>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</si>
  <si>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</si>
  <si>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</si>
  <si>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</si>
  <si>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</si>
  <si>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</si>
  <si>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</si>
  <si>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</si>
  <si>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</si>
  <si>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</si>
  <si>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</si>
  <si>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</si>
  <si>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</si>
  <si>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</si>
  <si>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</si>
  <si>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</si>
  <si>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</si>
  <si>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</si>
  <si>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</si>
  <si>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</si>
  <si>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</si>
  <si>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</si>
  <si>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</si>
  <si>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</si>
  <si>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</si>
  <si>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</si>
  <si>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</si>
  <si>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</si>
  <si>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</si>
  <si>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</si>
  <si>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</si>
  <si>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</si>
  <si>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</si>
  <si>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</si>
  <si>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</si>
  <si>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</si>
  <si>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</si>
  <si>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</si>
  <si>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</si>
  <si>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</si>
  <si>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</si>
  <si>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</si>
  <si>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</si>
  <si>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</si>
  <si>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</si>
  <si>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</si>
  <si>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</si>
  <si>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</si>
  <si>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</si>
  <si>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</si>
  <si>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</si>
  <si>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</si>
  <si>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</si>
  <si>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</si>
  <si>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</si>
  <si>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</si>
  <si>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</si>
  <si>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</si>
  <si>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</si>
  <si>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</si>
  <si>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</si>
  <si>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</si>
  <si>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</si>
  <si>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</si>
  <si>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</si>
  <si>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</si>
  <si>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</si>
  <si>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</si>
  <si>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</si>
  <si>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</si>
  <si>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</si>
  <si>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</si>
  <si>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</si>
  <si>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</si>
  <si>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</si>
  <si>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</si>
  <si>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</si>
  <si>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</si>
  <si>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</si>
  <si>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</si>
  <si>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</si>
  <si>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</si>
  <si>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</si>
  <si>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</si>
  <si>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</si>
  <si>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</si>
  <si>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</si>
  <si>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</si>
  <si>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</si>
  <si>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</si>
  <si>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</si>
  <si>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</si>
  <si>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</si>
  <si>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</si>
  <si>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</si>
  <si>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</si>
  <si>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</si>
  <si>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</si>
  <si>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</si>
  <si>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</si>
  <si>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</si>
  <si>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</si>
  <si>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</si>
  <si>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</si>
  <si>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</si>
  <si>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</si>
  <si>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</si>
  <si>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</si>
  <si>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</si>
  <si>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</si>
  <si>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</si>
  <si>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</si>
  <si>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</si>
  <si>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</si>
  <si>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</si>
  <si>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</si>
  <si>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</si>
  <si>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</si>
  <si>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</si>
  <si>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</si>
  <si>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</si>
  <si>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</si>
  <si>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</si>
  <si>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</si>
  <si>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</si>
  <si>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</si>
  <si>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</si>
  <si>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</si>
  <si>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</si>
  <si>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</si>
  <si>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</si>
  <si>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</si>
  <si>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</si>
  <si>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</si>
  <si>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</si>
  <si>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</si>
  <si>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</si>
  <si>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</si>
  <si>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</si>
  <si>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</si>
  <si>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</si>
  <si>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</si>
  <si>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</si>
  <si>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</si>
  <si>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</si>
  <si>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</si>
  <si>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</si>
  <si>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</si>
  <si>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</si>
  <si>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</si>
  <si>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</si>
  <si>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</si>
  <si>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</si>
  <si>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</si>
  <si>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</si>
  <si>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</si>
  <si>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</si>
  <si>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</si>
  <si>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</si>
  <si>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</si>
  <si>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</si>
  <si>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</si>
  <si>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</si>
  <si>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</si>
  <si>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</si>
  <si>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</si>
  <si>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</si>
  <si>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</si>
  <si>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</si>
  <si>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</si>
  <si>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</si>
  <si>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</si>
  <si>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</si>
  <si>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</si>
  <si>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</si>
  <si>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</si>
  <si>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</si>
  <si>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</si>
  <si>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</si>
  <si>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</si>
  <si>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</si>
  <si>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</si>
  <si>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</si>
  <si>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</si>
  <si>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</si>
  <si>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</si>
  <si>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</si>
  <si>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</si>
  <si>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</si>
  <si>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</si>
  <si>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</si>
  <si>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</si>
  <si>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</si>
  <si>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</si>
  <si>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</si>
  <si>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</si>
  <si>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</si>
  <si>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</si>
  <si>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</si>
  <si>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</si>
  <si>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</si>
  <si>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</si>
  <si>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</si>
  <si>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</si>
  <si>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</si>
  <si>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</si>
  <si>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</si>
  <si>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</si>
  <si>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</si>
  <si>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</si>
  <si>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</si>
  <si>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</si>
  <si>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</si>
  <si>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</si>
  <si>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</si>
  <si>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</si>
  <si>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</si>
  <si>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</si>
  <si>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</si>
  <si>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</si>
  <si>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</si>
  <si>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</si>
  <si>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</si>
  <si>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</si>
  <si>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</si>
  <si>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</si>
  <si>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</si>
  <si>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</si>
  <si>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</si>
  <si>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</si>
  <si>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</si>
  <si>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</si>
  <si>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</si>
  <si>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</si>
  <si>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</si>
  <si>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</si>
  <si>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</si>
  <si>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</si>
  <si>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</si>
  <si>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</si>
  <si>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</si>
  <si>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</si>
  <si>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</si>
  <si>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</si>
  <si>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</si>
  <si>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</si>
  <si>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</si>
  <si>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</si>
  <si>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</si>
  <si>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</si>
  <si>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</si>
  <si>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</si>
  <si>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</si>
  <si>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</si>
  <si>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</si>
  <si>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</si>
  <si>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</si>
  <si>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</si>
  <si>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</si>
  <si>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</si>
  <si>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</si>
  <si>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</si>
  <si>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</si>
  <si>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</si>
  <si>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</si>
  <si>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</si>
  <si>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</si>
  <si>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</si>
  <si>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</si>
  <si>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</si>
  <si>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</si>
  <si>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</si>
  <si>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</si>
  <si>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</si>
  <si>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</si>
  <si>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</si>
  <si>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</si>
  <si>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</si>
  <si>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</si>
  <si>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</si>
  <si>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</si>
  <si>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</si>
  <si>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</si>
  <si>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</si>
  <si>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</si>
  <si>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</si>
  <si>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</si>
  <si>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</si>
  <si>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</si>
  <si>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</si>
  <si>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</si>
  <si>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</si>
  <si>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</si>
  <si>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</si>
  <si>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</si>
  <si>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</si>
  <si>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</si>
  <si>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</si>
  <si>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</si>
  <si>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</si>
  <si>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</si>
  <si>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</si>
  <si>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</si>
  <si>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</si>
  <si>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</si>
  <si>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</si>
  <si>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</si>
  <si>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</si>
  <si>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</si>
  <si>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</si>
  <si>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</si>
  <si>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</si>
  <si>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</si>
  <si>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</si>
  <si>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</si>
  <si>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</si>
  <si>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</si>
  <si>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</si>
  <si>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</si>
  <si>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</si>
  <si>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</si>
  <si>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</si>
  <si>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</si>
  <si>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</si>
  <si>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</si>
  <si>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</si>
  <si>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</si>
  <si>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</si>
  <si>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</si>
  <si>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</si>
  <si>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</si>
  <si>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</si>
  <si>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</si>
  <si>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</si>
  <si>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</si>
  <si>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</si>
  <si>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</si>
  <si>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</si>
  <si>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</si>
  <si>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</si>
  <si>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</si>
  <si>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</si>
  <si>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</si>
  <si>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</si>
  <si>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</si>
  <si>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</si>
  <si>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</si>
  <si>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</si>
  <si>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</si>
  <si>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</si>
  <si>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</si>
  <si>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</si>
  <si>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</si>
  <si>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</si>
  <si>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</si>
  <si>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</si>
  <si>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</si>
  <si>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</si>
  <si>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</si>
  <si>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</si>
  <si>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</si>
  <si>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</si>
  <si>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</si>
  <si>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</si>
  <si>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</si>
  <si>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</si>
  <si>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</si>
  <si>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</si>
  <si>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</si>
  <si>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</si>
  <si>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</si>
  <si>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</si>
  <si>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</si>
  <si>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</si>
  <si>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</si>
  <si>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</si>
  <si>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</si>
  <si>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</si>
  <si>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</si>
  <si>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</si>
  <si>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</si>
  <si>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</si>
  <si>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</si>
  <si>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</si>
  <si>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</si>
  <si>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</si>
  <si>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</si>
  <si>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</si>
  <si>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</si>
  <si>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</si>
  <si>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</si>
  <si>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</si>
  <si>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</si>
  <si>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</si>
  <si>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</si>
  <si>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</si>
  <si>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</si>
  <si>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</si>
  <si>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</si>
  <si>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</si>
  <si>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</si>
  <si>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</si>
  <si>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</si>
  <si>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</si>
  <si>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</si>
  <si>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</si>
  <si>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</si>
  <si>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</si>
  <si>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</si>
  <si>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</si>
  <si>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</si>
  <si>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</si>
  <si>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</si>
  <si>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</si>
  <si>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</si>
  <si>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</si>
  <si>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</si>
  <si>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</si>
  <si>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</si>
  <si>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</si>
  <si>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</si>
  <si>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</si>
  <si>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</si>
  <si>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</si>
  <si>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</si>
  <si>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</si>
  <si>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</si>
  <si>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</si>
  <si>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</si>
  <si>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</si>
  <si>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</si>
  <si>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</si>
  <si>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</si>
  <si>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</si>
  <si>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</si>
  <si>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</si>
  <si>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</si>
  <si>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</si>
  <si>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</si>
  <si>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</si>
  <si>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</si>
  <si>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</si>
  <si>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</si>
  <si>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</si>
  <si>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</si>
  <si>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</si>
  <si>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</si>
  <si>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</si>
  <si>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</si>
  <si>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</si>
  <si>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</si>
  <si>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</si>
  <si>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</si>
  <si>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</si>
  <si>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</si>
  <si>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</si>
  <si>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</si>
  <si>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</si>
  <si>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</si>
  <si>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</si>
  <si>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</si>
  <si>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</si>
  <si>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</si>
  <si>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</si>
  <si>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</si>
  <si>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</si>
  <si>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</si>
  <si>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</si>
  <si>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</si>
  <si>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</si>
  <si>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</si>
  <si>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</si>
  <si>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</si>
  <si>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</si>
  <si>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</si>
  <si>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</si>
  <si>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</si>
  <si>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</si>
  <si>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</si>
  <si>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</si>
  <si>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</si>
  <si>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</si>
  <si>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</si>
  <si>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</si>
  <si>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</si>
  <si>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</si>
  <si>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</si>
  <si>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</si>
  <si>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</si>
  <si>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</si>
  <si>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</si>
  <si>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</si>
  <si>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</si>
  <si>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</si>
  <si>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</si>
  <si>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</si>
  <si>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</si>
  <si>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</si>
  <si>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</si>
  <si>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</si>
  <si>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</si>
  <si>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</si>
  <si>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</si>
  <si>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</si>
  <si>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</si>
  <si>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</si>
  <si>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</si>
  <si>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</si>
  <si>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</si>
  <si>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</si>
  <si>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</si>
  <si>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</si>
  <si>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</si>
  <si>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</si>
  <si>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</si>
  <si>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</si>
  <si>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</si>
  <si>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</si>
  <si>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</si>
  <si>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</si>
  <si>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</si>
  <si>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</si>
  <si>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</si>
  <si>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</si>
  <si>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</si>
  <si>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</si>
  <si>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</si>
  <si>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</si>
  <si>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</si>
  <si>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</si>
  <si>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</si>
  <si>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</si>
  <si>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</si>
  <si>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</si>
  <si>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</si>
  <si>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</si>
  <si>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</si>
  <si>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</si>
  <si>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</si>
  <si>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</si>
  <si>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</si>
  <si>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</si>
  <si>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</si>
  <si>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</si>
  <si>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</si>
  <si>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</si>
  <si>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</si>
  <si>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</si>
  <si>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</si>
  <si>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</si>
  <si>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</si>
  <si>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</si>
  <si>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</si>
  <si>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</si>
  <si>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</si>
  <si>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</si>
  <si>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</si>
  <si>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</si>
  <si>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</si>
  <si>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</si>
  <si>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</si>
  <si>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</si>
  <si>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</si>
  <si>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</si>
  <si>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</si>
  <si>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</si>
  <si>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</si>
  <si>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</si>
  <si>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</si>
  <si>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</si>
  <si>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</si>
  <si>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</si>
  <si>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</si>
  <si>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</si>
  <si>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</si>
  <si>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</si>
  <si>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</si>
  <si>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</si>
  <si>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</si>
  <si>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</si>
  <si>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</si>
  <si>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</si>
  <si>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</si>
  <si>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</si>
  <si>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</si>
  <si>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</si>
  <si>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</si>
  <si>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</si>
  <si>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</si>
  <si>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</si>
  <si>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</si>
  <si>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</si>
  <si>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</si>
  <si>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</si>
  <si>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</si>
  <si>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</si>
  <si>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</si>
  <si>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</si>
  <si>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</si>
  <si>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</si>
  <si>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</si>
  <si>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</si>
  <si>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</si>
  <si>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</si>
  <si>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</si>
  <si>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</si>
  <si>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</si>
  <si>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</si>
  <si>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</si>
  <si>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</si>
  <si>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</si>
  <si>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</si>
  <si>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</si>
  <si>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</si>
  <si>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</si>
  <si>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</si>
  <si>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</si>
  <si>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</si>
  <si>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</si>
  <si>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</si>
  <si>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</si>
  <si>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</si>
  <si>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</si>
  <si>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</si>
  <si>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</si>
  <si>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</si>
  <si>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</si>
  <si>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</si>
  <si>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</si>
  <si>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</si>
  <si>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</si>
  <si>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</si>
  <si>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</si>
  <si>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</si>
  <si>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</si>
  <si>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</si>
  <si>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</si>
  <si>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</si>
  <si>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</si>
  <si>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</si>
  <si>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</si>
  <si>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</si>
  <si>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</si>
  <si>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</si>
  <si>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</si>
  <si>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</si>
  <si>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</si>
  <si>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</si>
  <si>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</si>
  <si>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</si>
  <si>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</si>
  <si>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</si>
  <si>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</si>
  <si>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</si>
  <si>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</si>
  <si>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</si>
  <si>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</si>
  <si>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</si>
  <si>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</si>
  <si>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</si>
  <si>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</si>
  <si>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</si>
  <si>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</si>
  <si>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</si>
  <si>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</si>
  <si>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</si>
  <si>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</si>
  <si>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</si>
  <si>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</si>
  <si>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</si>
  <si>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</si>
  <si>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</si>
  <si>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</si>
  <si>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</si>
  <si>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</si>
  <si>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</si>
  <si>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</si>
  <si>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</si>
  <si>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</si>
  <si>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</si>
  <si>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</si>
  <si>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</si>
  <si>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</si>
  <si>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</si>
  <si>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</si>
  <si>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</si>
  <si>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</si>
  <si>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</si>
  <si>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</si>
  <si>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</si>
  <si>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</si>
  <si>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</si>
  <si>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</si>
  <si>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</si>
  <si>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</si>
  <si>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</si>
  <si>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</si>
  <si>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</si>
  <si>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</si>
  <si>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</si>
  <si>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</si>
  <si>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</si>
  <si>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</si>
  <si>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</si>
  <si>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</si>
  <si>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</si>
  <si>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</si>
  <si>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</si>
  <si>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</si>
  <si>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</si>
  <si>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</si>
  <si>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</si>
  <si>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</si>
  <si>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</si>
  <si>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</si>
  <si>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</si>
  <si>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</si>
  <si>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</si>
  <si>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</si>
  <si>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</si>
  <si>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</si>
  <si>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</si>
  <si>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</si>
  <si>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</si>
  <si>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</si>
  <si>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</si>
  <si>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</si>
  <si>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</si>
  <si>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</si>
  <si>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</si>
  <si>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</si>
  <si>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</si>
  <si>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</si>
  <si>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</si>
  <si>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</si>
  <si>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</si>
  <si>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</si>
  <si>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</si>
  <si>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</si>
  <si>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</si>
  <si>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</si>
  <si>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</si>
  <si>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</si>
  <si>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</si>
  <si>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</si>
  <si>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</si>
  <si>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</si>
  <si>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</si>
  <si>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</si>
  <si>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</si>
  <si>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</si>
  <si>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</si>
  <si>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</si>
  <si>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</si>
  <si>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</si>
  <si>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</si>
  <si>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</si>
  <si>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</si>
  <si>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</si>
  <si>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</si>
  <si>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</si>
  <si>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</si>
  <si>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</si>
  <si>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</si>
  <si>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</si>
  <si>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</si>
  <si>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</si>
  <si>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</si>
  <si>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</si>
  <si>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</si>
  <si>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</si>
  <si>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</si>
  <si>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</si>
  <si>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</si>
  <si>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</si>
  <si>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</si>
  <si>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</si>
  <si>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</si>
  <si>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</si>
  <si>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</si>
  <si>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</si>
  <si>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</si>
  <si>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</si>
  <si>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</si>
  <si>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</si>
  <si>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</si>
  <si>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</si>
  <si>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</si>
  <si>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</si>
  <si>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</si>
  <si>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</si>
  <si>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</si>
  <si>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</si>
  <si>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</si>
  <si>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</si>
  <si>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</si>
  <si>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</si>
  <si>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</si>
  <si>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</si>
  <si>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</si>
  <si>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</si>
  <si>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</si>
  <si>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</si>
  <si>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</si>
  <si>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</si>
  <si>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</si>
  <si>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</si>
  <si>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</si>
  <si>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</si>
  <si>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</si>
  <si>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</si>
  <si>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</si>
  <si>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</si>
  <si>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</si>
  <si>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</si>
  <si>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</si>
  <si>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</si>
  <si>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</si>
  <si>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</si>
  <si>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</si>
  <si>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</si>
  <si>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</si>
  <si>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</si>
  <si>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</si>
  <si>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</si>
  <si>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</si>
  <si>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</si>
  <si>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</si>
  <si>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</si>
  <si>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</si>
  <si>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</si>
  <si>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</si>
  <si>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</si>
  <si>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</si>
  <si>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</si>
  <si>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</si>
  <si>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</si>
  <si>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</si>
  <si>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</si>
  <si>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</si>
  <si>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</si>
  <si>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</si>
  <si>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</si>
  <si>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</si>
  <si>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</si>
  <si>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</si>
  <si>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</si>
  <si>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</si>
  <si>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</si>
  <si>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</si>
  <si>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</si>
  <si>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</si>
  <si>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</si>
  <si>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</si>
  <si>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</si>
  <si>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</si>
  <si>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</si>
  <si>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</si>
  <si>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</si>
  <si>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</si>
  <si>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</si>
  <si>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</si>
  <si>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</si>
  <si>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</si>
  <si>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</si>
  <si>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</si>
  <si>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</si>
  <si>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</si>
  <si>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</si>
  <si>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</si>
  <si>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</si>
  <si>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</si>
  <si>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</si>
  <si>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</si>
  <si>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</si>
  <si>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</si>
  <si>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</si>
  <si>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</si>
  <si>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</si>
  <si>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</si>
  <si>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</si>
  <si>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</si>
  <si>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</si>
  <si>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</si>
  <si>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</si>
  <si>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</si>
  <si>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</si>
  <si>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</si>
  <si>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</si>
  <si>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</si>
  <si>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</si>
  <si>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</si>
  <si>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</si>
  <si>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</si>
  <si>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</si>
  <si>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</si>
  <si>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</si>
  <si>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</si>
  <si>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</si>
  <si>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</si>
  <si>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</si>
  <si>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</si>
  <si>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</si>
  <si>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</si>
  <si>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</si>
  <si>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</si>
  <si>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</si>
  <si>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</si>
  <si>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</si>
  <si>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</si>
  <si>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</si>
  <si>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</si>
  <si>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</si>
  <si>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</si>
  <si>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</si>
  <si>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</si>
  <si>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</si>
  <si>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</si>
  <si>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</si>
  <si>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</si>
  <si>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</si>
  <si>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</si>
  <si>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</si>
  <si>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</si>
  <si>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</si>
  <si>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</si>
  <si>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</si>
  <si>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</si>
  <si>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</si>
  <si>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</si>
  <si>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</si>
  <si>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</si>
  <si>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</si>
  <si>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</si>
  <si>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</si>
  <si>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</si>
  <si>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</si>
  <si>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</si>
  <si>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</si>
  <si>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</si>
  <si>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</si>
  <si>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</si>
  <si>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</si>
  <si>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</si>
  <si>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</si>
  <si>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</si>
  <si>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</si>
  <si>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</si>
  <si>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</si>
  <si>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</si>
  <si>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</si>
  <si>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</si>
  <si>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</si>
  <si>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</si>
  <si>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</si>
  <si>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</si>
  <si>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</si>
  <si>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</si>
  <si>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</si>
  <si>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</si>
  <si>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</si>
  <si>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</si>
  <si>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</si>
  <si>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</si>
  <si>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</si>
  <si>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</si>
  <si>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</si>
  <si>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</si>
  <si>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</si>
  <si>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</si>
  <si>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</si>
  <si>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</si>
  <si>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</si>
  <si>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</si>
  <si>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</si>
  <si>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</si>
  <si>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</si>
  <si>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</si>
  <si>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</si>
  <si>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</si>
  <si>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</si>
  <si>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</si>
  <si>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</si>
  <si>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</si>
  <si>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</si>
  <si>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</si>
  <si>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</si>
  <si>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</si>
  <si>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</si>
  <si>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</si>
  <si>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</si>
  <si>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</si>
  <si>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</si>
  <si>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</si>
  <si>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</si>
  <si>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</si>
  <si>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</si>
  <si>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</si>
  <si>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</si>
  <si>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</si>
  <si>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</si>
  <si>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</si>
  <si>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</si>
  <si>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</si>
  <si>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</si>
  <si>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</si>
  <si>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</si>
  <si>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</si>
  <si>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</si>
  <si>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</si>
  <si>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</si>
  <si>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</si>
  <si>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</si>
  <si>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</si>
  <si>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</si>
  <si>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</si>
  <si>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</si>
  <si>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</si>
  <si>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</si>
  <si>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</si>
  <si>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</si>
  <si>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</si>
  <si>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</si>
  <si>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</si>
  <si>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</si>
  <si>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</si>
  <si>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</si>
  <si>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</si>
  <si>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</si>
  <si>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</si>
  <si>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</si>
  <si>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</si>
  <si>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</si>
  <si>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</si>
  <si>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</si>
  <si>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</si>
  <si>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</si>
  <si>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</si>
  <si>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</si>
  <si>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</si>
  <si>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</si>
  <si>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</si>
  <si>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</si>
  <si>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</si>
  <si>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</si>
  <si>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</si>
  <si>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</si>
  <si>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</si>
  <si>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</si>
  <si>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</si>
  <si>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</si>
  <si>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</si>
  <si>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</si>
  <si>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</si>
  <si>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</si>
  <si>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</si>
  <si>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</si>
  <si>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</si>
  <si>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</si>
  <si>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</si>
  <si>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</si>
  <si>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</si>
  <si>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</si>
  <si>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</si>
  <si>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</si>
  <si>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</si>
  <si>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</si>
  <si>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</si>
  <si>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</si>
  <si>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</si>
  <si>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</si>
  <si>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</si>
  <si>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</si>
  <si>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</si>
  <si>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</si>
  <si>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</si>
  <si>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</si>
  <si>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</si>
  <si>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</si>
  <si>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</si>
  <si>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</si>
  <si>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</si>
  <si>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</si>
  <si>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</si>
  <si>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</si>
  <si>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</si>
  <si>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</si>
  <si>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</si>
  <si>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</si>
  <si>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</si>
  <si>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</si>
  <si>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</si>
  <si>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</si>
  <si>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</si>
  <si>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</si>
  <si>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</si>
  <si>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</si>
  <si>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</si>
  <si>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</si>
  <si>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</si>
  <si>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</si>
  <si>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</si>
  <si>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</si>
  <si>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</si>
  <si>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</si>
  <si>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</si>
  <si>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</si>
  <si>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</si>
  <si>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</si>
  <si>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</si>
  <si>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</si>
  <si>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</si>
  <si>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</si>
  <si>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</si>
  <si>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</si>
  <si>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</si>
  <si>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</si>
  <si>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</si>
  <si>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</si>
  <si>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</si>
  <si>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</si>
  <si>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</si>
  <si>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</si>
  <si>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</si>
  <si>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</si>
  <si>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</si>
  <si>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</si>
  <si>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</si>
  <si>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</si>
  <si>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</si>
  <si>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</si>
  <si>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</si>
  <si>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</si>
  <si>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</si>
  <si>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</si>
  <si>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</si>
  <si>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</si>
  <si>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</si>
  <si>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</si>
  <si>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</si>
  <si>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</si>
  <si>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</si>
  <si>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</si>
  <si>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</si>
  <si>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</si>
  <si>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</si>
  <si>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</si>
  <si>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</si>
  <si>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</si>
  <si>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</si>
  <si>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</si>
  <si>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</si>
  <si>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</si>
  <si>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</si>
  <si>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</si>
  <si>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</si>
  <si>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</si>
  <si>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</si>
  <si>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</si>
  <si>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</si>
  <si>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</si>
  <si>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</si>
  <si>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</si>
  <si>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</si>
  <si>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</si>
  <si>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</si>
  <si>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</si>
  <si>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</si>
  <si>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</si>
  <si>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</si>
  <si>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</si>
  <si>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</si>
  <si>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</si>
  <si>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</si>
  <si>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</si>
  <si>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</si>
  <si>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</si>
  <si>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</si>
  <si>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</si>
  <si>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</si>
  <si>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</si>
  <si>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</si>
  <si>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</si>
  <si>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</si>
  <si>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</si>
  <si>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</si>
  <si>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</si>
  <si>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</si>
  <si>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</si>
  <si>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</si>
  <si>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</si>
  <si>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</si>
  <si>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</si>
  <si>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</si>
  <si>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</si>
  <si>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</si>
  <si>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</si>
  <si>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</si>
  <si>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</si>
  <si>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</si>
  <si>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</si>
  <si>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</si>
  <si>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</si>
  <si>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</si>
  <si>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</si>
  <si>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</si>
  <si>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</si>
  <si>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</si>
  <si>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</si>
  <si>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</si>
  <si>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</si>
  <si>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</si>
  <si>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</si>
  <si>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</si>
  <si>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</si>
  <si>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</si>
  <si>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</si>
  <si>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</si>
  <si>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</si>
  <si>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</si>
  <si>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</si>
  <si>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</si>
  <si>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</si>
  <si>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</si>
  <si>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</si>
  <si>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</si>
  <si>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</si>
  <si>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</si>
  <si>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</si>
  <si>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</si>
  <si>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</si>
  <si>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</si>
  <si>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</si>
  <si>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</si>
  <si>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</si>
  <si>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</si>
  <si>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</si>
  <si>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</si>
  <si>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</si>
  <si>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</si>
  <si>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</si>
  <si>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</si>
  <si>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</si>
  <si>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</si>
  <si>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</si>
  <si>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</si>
  <si>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</si>
  <si>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</si>
  <si>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</si>
  <si>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</si>
  <si>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</si>
  <si>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</si>
  <si>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</si>
  <si>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</si>
  <si>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</si>
  <si>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</si>
  <si>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</si>
  <si>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</si>
  <si>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</si>
  <si>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</si>
  <si>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</si>
  <si>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</si>
  <si>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</si>
  <si>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</si>
  <si>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</si>
  <si>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</si>
  <si>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</si>
  <si>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</si>
  <si>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</si>
  <si>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</si>
  <si>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</si>
  <si>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</si>
  <si>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</si>
  <si>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</si>
  <si>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</si>
  <si>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</si>
  <si>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</si>
  <si>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</si>
  <si>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</si>
  <si>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</si>
  <si>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</si>
  <si>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</si>
  <si>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</si>
  <si>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</si>
  <si>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</si>
  <si>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</si>
  <si>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</si>
  <si>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</si>
  <si>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</si>
  <si>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</si>
  <si>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</si>
  <si>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</si>
  <si>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</si>
  <si>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</si>
  <si>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</si>
  <si>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</si>
  <si>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</si>
  <si>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</si>
  <si>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</si>
  <si>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</si>
  <si>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</si>
  <si>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</si>
  <si>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</si>
  <si>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</si>
  <si>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</si>
  <si>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</si>
  <si>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</si>
  <si>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</si>
  <si>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</si>
  <si>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</si>
  <si>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</si>
  <si>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</si>
  <si>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</si>
  <si>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</si>
  <si>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</si>
  <si>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</si>
  <si>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</si>
  <si>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</si>
  <si>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</si>
  <si>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</si>
  <si>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</si>
  <si>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</si>
  <si>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</si>
  <si>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</si>
  <si>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</si>
  <si>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</si>
  <si>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</si>
  <si>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</si>
  <si>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</si>
  <si>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</si>
  <si>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</si>
  <si>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</si>
  <si>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</si>
  <si>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</si>
  <si>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</si>
  <si>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</si>
  <si>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</si>
  <si>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</si>
  <si>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</si>
  <si>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</si>
  <si>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</si>
  <si>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</si>
  <si>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</si>
  <si>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</si>
  <si>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</si>
  <si>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</si>
  <si>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</si>
  <si>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</si>
  <si>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</si>
  <si>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</si>
  <si>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</si>
  <si>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</si>
  <si>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</si>
  <si>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</si>
  <si>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</si>
  <si>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</si>
  <si>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</si>
  <si>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</si>
  <si>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</si>
  <si>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</si>
  <si>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</si>
  <si>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</si>
  <si>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</si>
  <si>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</si>
  <si>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</si>
  <si>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</si>
  <si>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</si>
  <si>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</si>
  <si>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</si>
  <si>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</si>
  <si>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</si>
  <si>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</si>
  <si>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</si>
  <si>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</si>
  <si>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</si>
  <si>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</si>
  <si>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</si>
  <si>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</si>
  <si>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</si>
  <si>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</si>
  <si>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</si>
  <si>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</si>
  <si>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</si>
  <si>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</si>
  <si>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</si>
  <si>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</si>
  <si>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</si>
  <si>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</si>
  <si>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</si>
  <si>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</si>
  <si>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</si>
  <si>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</si>
  <si>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</si>
  <si>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</si>
  <si>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</si>
  <si>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</si>
  <si>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</si>
  <si>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</si>
  <si>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</si>
  <si>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</si>
  <si>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</si>
  <si>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</si>
  <si>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</si>
  <si>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</si>
  <si>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</si>
  <si>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</si>
  <si>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</si>
  <si>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</si>
  <si>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</si>
  <si>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</si>
  <si>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</si>
  <si>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</si>
  <si>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</si>
  <si>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</si>
  <si>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</si>
  <si>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</si>
  <si>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</si>
  <si>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</si>
  <si>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</si>
  <si>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</si>
  <si>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</si>
  <si>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</si>
  <si>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</si>
  <si>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</si>
  <si>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</si>
  <si>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</si>
  <si>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</si>
  <si>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</si>
  <si>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</si>
  <si>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</si>
  <si>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</si>
  <si>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</si>
  <si>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</si>
  <si>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</si>
  <si>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</si>
  <si>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</si>
  <si>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</si>
  <si>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</si>
  <si>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</si>
  <si>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</si>
  <si>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</si>
  <si>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</si>
  <si>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</si>
  <si>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</si>
  <si>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</si>
  <si>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</si>
  <si>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</si>
  <si>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</si>
  <si>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</si>
  <si>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</si>
  <si>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</si>
  <si>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</si>
  <si>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</si>
  <si>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</si>
  <si>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</si>
  <si>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</si>
  <si>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</si>
  <si>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</si>
  <si>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</si>
  <si>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</si>
  <si>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</si>
  <si>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</si>
  <si>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</si>
  <si>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</si>
  <si>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</si>
  <si>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</si>
  <si>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</si>
  <si>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</si>
  <si>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</si>
  <si>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</si>
  <si>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</si>
  <si>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</si>
  <si>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</si>
  <si>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</si>
  <si>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</si>
  <si>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</si>
  <si>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</si>
  <si>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</si>
  <si>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</si>
  <si>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</si>
  <si>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</si>
  <si>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</si>
  <si>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</si>
  <si>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</si>
  <si>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</si>
  <si>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</si>
  <si>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</si>
  <si>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</si>
  <si>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</si>
  <si>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</si>
  <si>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</si>
  <si>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</si>
  <si>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</si>
  <si>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</si>
  <si>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</si>
  <si>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</si>
  <si>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</si>
  <si>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</si>
  <si>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</si>
  <si>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</si>
  <si>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</si>
  <si>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</si>
  <si>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</si>
  <si>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</si>
  <si>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</si>
  <si>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</si>
  <si>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</si>
  <si>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</si>
  <si>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</si>
  <si>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</si>
  <si>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</si>
  <si>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</si>
  <si>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</si>
  <si>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</si>
  <si>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</si>
  <si>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</si>
  <si>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</si>
  <si>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</si>
  <si>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</si>
  <si>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</si>
  <si>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</si>
  <si>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</si>
  <si>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</si>
  <si>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</si>
  <si>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</si>
  <si>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</si>
  <si>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</si>
  <si>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</si>
  <si>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</si>
  <si>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</si>
  <si>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</si>
  <si>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</si>
  <si>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</si>
  <si>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</si>
  <si>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</si>
  <si>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</si>
  <si>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</si>
  <si>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</si>
  <si>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</si>
  <si>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</si>
  <si>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</si>
  <si>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</si>
  <si>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</si>
  <si>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</si>
  <si>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</si>
  <si>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</si>
  <si>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</si>
  <si>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</si>
  <si>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</si>
  <si>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</si>
  <si>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</si>
  <si>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</si>
  <si>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</si>
  <si>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</si>
  <si>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</si>
  <si>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</si>
  <si>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</si>
  <si>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</si>
  <si>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</si>
  <si>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</si>
  <si>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</si>
  <si>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</si>
  <si>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</si>
  <si>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</si>
  <si>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</si>
  <si>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</si>
  <si>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</si>
  <si>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</si>
  <si>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</si>
  <si>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</si>
  <si>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</si>
  <si>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</si>
  <si>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</si>
  <si>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</si>
  <si>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</si>
  <si>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</si>
  <si>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</si>
  <si>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</si>
  <si>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</si>
  <si>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</si>
  <si>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</si>
  <si>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</si>
  <si>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</si>
  <si>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</si>
  <si>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</si>
  <si>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</si>
  <si>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</si>
  <si>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</si>
  <si>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</si>
  <si>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</si>
  <si>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</si>
  <si>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</si>
  <si>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</si>
  <si>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</si>
  <si>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</si>
  <si>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</si>
  <si>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</si>
  <si>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</si>
  <si>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</si>
  <si>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</si>
  <si>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</si>
  <si>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</si>
  <si>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</si>
  <si>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</si>
  <si>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</si>
  <si>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</si>
  <si>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</si>
  <si>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</si>
  <si>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</si>
  <si>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</si>
  <si>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</si>
  <si>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</si>
  <si>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</si>
  <si>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</si>
  <si>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</si>
  <si>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</si>
  <si>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</si>
  <si>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</si>
  <si>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</si>
  <si>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</si>
  <si>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</si>
  <si>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</si>
  <si>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</si>
  <si>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</si>
  <si>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</si>
  <si>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</si>
  <si>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</si>
  <si>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</si>
  <si>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</si>
  <si>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</si>
  <si>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</si>
  <si>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</si>
  <si>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</si>
  <si>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</si>
  <si>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</si>
  <si>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</si>
  <si>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</si>
  <si>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</si>
  <si>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</si>
  <si>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</si>
  <si>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</si>
  <si>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</si>
  <si>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</si>
  <si>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</si>
  <si>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</si>
  <si>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</si>
  <si>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</si>
  <si>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</si>
  <si>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</si>
  <si>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</si>
  <si>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</si>
  <si>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</si>
  <si>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</si>
  <si>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</si>
  <si>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</si>
  <si>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</si>
  <si>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</si>
  <si>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</si>
  <si>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</si>
  <si>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</si>
  <si>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</si>
  <si>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</si>
  <si>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</si>
  <si>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</si>
  <si>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</si>
  <si>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</si>
  <si>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</si>
  <si>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</si>
  <si>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</si>
  <si>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</si>
  <si>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</si>
  <si>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</si>
  <si>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</si>
  <si>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</si>
  <si>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</si>
  <si>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</si>
  <si>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</si>
  <si>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</si>
  <si>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</si>
  <si>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</si>
  <si>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</si>
  <si>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</si>
  <si>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</si>
  <si>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</si>
  <si>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</si>
  <si>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</si>
  <si>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</si>
  <si>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</si>
  <si>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</si>
  <si>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</si>
  <si>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</si>
  <si>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</si>
  <si>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</si>
  <si>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</si>
  <si>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</si>
  <si>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</si>
  <si>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</si>
  <si>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</si>
  <si>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</si>
  <si>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</si>
  <si>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</si>
  <si>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</si>
  <si>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</si>
  <si>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</si>
  <si>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</si>
  <si>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</si>
  <si>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</si>
  <si>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</si>
  <si>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</si>
  <si>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</si>
  <si>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</si>
  <si>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</si>
  <si>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</si>
  <si>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</si>
  <si>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</si>
  <si>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</si>
  <si>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</si>
  <si>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</si>
  <si>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</si>
  <si>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</si>
  <si>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</si>
  <si>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</si>
  <si>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</si>
  <si>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</si>
  <si>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</si>
  <si>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</si>
  <si>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</si>
  <si>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</si>
  <si>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</si>
  <si>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</si>
  <si>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</si>
  <si>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</si>
  <si>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</si>
  <si>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</si>
  <si>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</si>
  <si>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</si>
  <si>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</si>
  <si>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</si>
  <si>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</si>
  <si>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</si>
  <si>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</si>
  <si>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</si>
  <si>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</si>
  <si>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</si>
  <si>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</si>
  <si>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</si>
  <si>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</si>
  <si>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</si>
  <si>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</si>
  <si>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</si>
  <si>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</si>
  <si>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</si>
  <si>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</si>
  <si>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</si>
  <si>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</si>
  <si>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</si>
  <si>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</si>
  <si>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</si>
  <si>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</si>
  <si>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</si>
  <si>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</si>
  <si>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</si>
  <si>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</si>
  <si>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</si>
  <si>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</si>
  <si>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</si>
  <si>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</si>
  <si>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</si>
  <si>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</si>
  <si>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</si>
  <si>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</si>
  <si>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</si>
  <si>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</si>
  <si>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</si>
  <si>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</si>
  <si>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</si>
  <si>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</si>
  <si>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</si>
  <si>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</si>
  <si>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</si>
  <si>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</si>
  <si>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</si>
  <si>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</si>
  <si>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</si>
  <si>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</si>
  <si>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</si>
  <si>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</si>
  <si>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</si>
  <si>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</si>
  <si>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</si>
  <si>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</si>
  <si>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</si>
  <si>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</si>
  <si>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</si>
  <si>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</si>
  <si>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</si>
  <si>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</si>
  <si>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</si>
  <si>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</si>
  <si>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</si>
  <si>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</si>
  <si>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</si>
  <si>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</si>
  <si>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</si>
  <si>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</si>
  <si>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</si>
  <si>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</si>
  <si>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</si>
  <si>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</si>
  <si>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</si>
  <si>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</si>
  <si>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</si>
  <si>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</si>
  <si>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</si>
  <si>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</si>
  <si>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</si>
  <si>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</si>
  <si>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</si>
  <si>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</si>
  <si>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</si>
  <si>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</si>
  <si>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</si>
  <si>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</si>
  <si>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</si>
  <si>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</si>
  <si>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</si>
  <si>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</si>
  <si>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</si>
  <si>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</si>
  <si>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</si>
  <si>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</si>
  <si>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</si>
  <si>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</si>
  <si>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</si>
  <si>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</si>
  <si>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</si>
  <si>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</si>
  <si>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</si>
  <si>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</si>
  <si>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</si>
  <si>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</si>
  <si>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</si>
  <si>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</si>
  <si>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</si>
  <si>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</si>
  <si>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</si>
  <si>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</si>
  <si>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</si>
  <si>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</si>
  <si>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</si>
  <si>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</si>
  <si>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</si>
  <si>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</si>
  <si>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</si>
  <si>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</si>
  <si>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</si>
  <si>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</si>
  <si>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</si>
  <si>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</si>
  <si>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</si>
  <si>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</si>
  <si>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</si>
  <si>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</si>
  <si>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</si>
  <si>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</si>
  <si>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</si>
  <si>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</si>
  <si>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</si>
  <si>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</si>
  <si>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</si>
  <si>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</si>
  <si>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</si>
  <si>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</si>
  <si>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</si>
  <si>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</si>
  <si>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</si>
  <si>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</si>
  <si>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</si>
  <si>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</si>
  <si>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</si>
  <si>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</si>
  <si>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</si>
  <si>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</si>
  <si>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</si>
  <si>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</si>
  <si>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</si>
  <si>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</si>
  <si>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</si>
  <si>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</si>
  <si>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</si>
  <si>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</si>
  <si>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</si>
  <si>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</si>
  <si>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</si>
  <si>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</si>
  <si>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</si>
  <si>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</si>
  <si>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</si>
  <si>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</si>
  <si>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</si>
  <si>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</si>
  <si>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</si>
  <si>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</si>
  <si>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</si>
  <si>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</si>
  <si>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</si>
  <si>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</si>
  <si>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</si>
  <si>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</si>
  <si>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</si>
  <si>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</si>
  <si>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</si>
  <si>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</si>
  <si>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</si>
  <si>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</si>
  <si>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</si>
  <si>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</si>
  <si>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</si>
  <si>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</si>
  <si>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</si>
  <si>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</si>
  <si>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</si>
  <si>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</si>
  <si>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</si>
  <si>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</si>
  <si>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</si>
  <si>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</si>
  <si>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</si>
  <si>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</si>
  <si>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</si>
  <si>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</si>
  <si>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</si>
  <si>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</si>
  <si>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</si>
  <si>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</si>
  <si>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</si>
  <si>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</si>
  <si>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</si>
  <si>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</si>
  <si>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</si>
  <si>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</si>
  <si>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</si>
  <si>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</si>
  <si>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</si>
  <si>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</si>
  <si>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</si>
  <si>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</si>
  <si>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</si>
  <si>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</si>
  <si>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</si>
  <si>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</si>
  <si>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</si>
  <si>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</si>
  <si>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</si>
  <si>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</si>
  <si>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</si>
  <si>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</si>
  <si>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</si>
  <si>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</si>
  <si>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</si>
  <si>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</si>
  <si>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</si>
  <si>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</si>
  <si>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</si>
  <si>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</si>
  <si>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</si>
  <si>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</si>
  <si>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</si>
  <si>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</si>
  <si>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</si>
  <si>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</si>
  <si>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</si>
  <si>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</si>
  <si>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</si>
  <si>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</si>
  <si>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</si>
  <si>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</si>
  <si>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</si>
  <si>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</si>
  <si>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</si>
  <si>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</si>
  <si>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</si>
  <si>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</si>
  <si>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</si>
  <si>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</si>
  <si>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</si>
  <si>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</si>
  <si>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</si>
  <si>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</si>
  <si>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</si>
  <si>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</si>
  <si>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</si>
  <si>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</si>
  <si>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</si>
  <si>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</si>
  <si>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</si>
  <si>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</si>
  <si>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</si>
  <si>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</si>
  <si>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</si>
  <si>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</si>
  <si>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</si>
  <si>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</si>
  <si>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</si>
  <si>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</si>
  <si>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</si>
  <si>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</si>
  <si>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</si>
  <si>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</si>
  <si>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</si>
  <si>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</si>
  <si>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</si>
  <si>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</si>
  <si>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</si>
  <si>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</si>
  <si>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</si>
  <si>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</si>
  <si>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</si>
  <si>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</si>
  <si>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</si>
  <si>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</si>
  <si>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</si>
  <si>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</si>
  <si>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</si>
  <si>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</si>
  <si>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</si>
  <si>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</si>
  <si>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</si>
  <si>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</si>
  <si>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</si>
  <si>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</si>
  <si>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</si>
  <si>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</si>
  <si>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</si>
  <si>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</si>
  <si>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</si>
  <si>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</si>
  <si>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</si>
  <si>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</si>
  <si>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</si>
  <si>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</si>
  <si>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</si>
  <si>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</si>
  <si>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</si>
  <si>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</si>
  <si>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</si>
  <si>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</si>
  <si>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</si>
  <si>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</si>
  <si>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</si>
  <si>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</si>
  <si>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</si>
  <si>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</si>
  <si>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</si>
  <si>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</si>
  <si>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</si>
  <si>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</si>
  <si>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</si>
  <si>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</si>
  <si>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</si>
  <si>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</si>
  <si>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</si>
  <si>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</si>
  <si>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</si>
  <si>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</si>
  <si>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</si>
  <si>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</si>
  <si>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</si>
  <si>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</si>
  <si>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</si>
  <si>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</si>
  <si>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</si>
  <si>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</si>
  <si>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</si>
  <si>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</si>
  <si>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</si>
  <si>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</si>
  <si>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</si>
  <si>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</si>
  <si>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</si>
  <si>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</si>
  <si>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</si>
  <si>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</si>
  <si>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</si>
  <si>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</si>
  <si>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</si>
  <si>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</si>
  <si>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</si>
  <si>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</si>
  <si>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</si>
  <si>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</si>
  <si>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</si>
  <si>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</si>
  <si>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</si>
  <si>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</si>
  <si>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</si>
  <si>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</si>
  <si>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</si>
  <si>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</si>
  <si>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</si>
  <si>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</si>
  <si>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</si>
  <si>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</si>
  <si>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</si>
  <si>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</si>
  <si>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</si>
  <si>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</si>
  <si>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</si>
  <si>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</si>
  <si>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</si>
  <si>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</si>
  <si>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</si>
  <si>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</si>
  <si>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</si>
  <si>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</si>
  <si>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</si>
  <si>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</si>
  <si>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</si>
  <si>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</si>
  <si>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</si>
  <si>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</si>
  <si>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</si>
  <si>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</si>
  <si>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</si>
  <si>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</si>
  <si>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</si>
  <si>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</si>
  <si>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</si>
  <si>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</si>
  <si>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</si>
  <si>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</si>
  <si>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</si>
  <si>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</si>
  <si>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</si>
  <si>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</si>
  <si>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</si>
  <si>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</si>
  <si>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</si>
  <si>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</si>
  <si>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</si>
  <si>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</si>
  <si>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</si>
  <si>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</si>
  <si>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</si>
  <si>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</si>
  <si>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</si>
  <si>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</si>
  <si>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</si>
  <si>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</si>
  <si>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</si>
  <si>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</si>
  <si>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</si>
  <si>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</si>
  <si>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</si>
  <si>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</si>
  <si>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</si>
  <si>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</si>
  <si>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</si>
  <si>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</si>
  <si>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</si>
  <si>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</si>
  <si>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</si>
  <si>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</si>
  <si>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</si>
  <si>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</si>
  <si>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</si>
  <si>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</si>
  <si>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</si>
  <si>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</si>
  <si>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</si>
  <si>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</si>
  <si>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</si>
  <si>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</si>
  <si>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</si>
  <si>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</si>
  <si>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</si>
  <si>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</si>
  <si>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</si>
  <si>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</si>
  <si>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</si>
  <si>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</si>
  <si>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</si>
  <si>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</si>
  <si>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</si>
  <si>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</si>
  <si>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</si>
  <si>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</si>
  <si>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</si>
  <si>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</si>
  <si>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</si>
  <si>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</si>
  <si>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</si>
  <si>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</si>
  <si>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</si>
  <si>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</si>
  <si>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</si>
  <si>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</si>
  <si>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</si>
  <si>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</si>
  <si>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</si>
  <si>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</si>
  <si>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</si>
  <si>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</si>
  <si>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</si>
  <si>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</si>
  <si>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</si>
  <si>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</si>
  <si>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</si>
  <si>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</si>
  <si>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</si>
  <si>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</si>
  <si>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</si>
  <si>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</si>
  <si>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</si>
  <si>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</si>
  <si>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</si>
  <si>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</si>
  <si>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</si>
  <si>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</si>
  <si>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</si>
  <si>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</si>
  <si>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</si>
  <si>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</si>
  <si>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</si>
  <si>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</si>
  <si>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</si>
  <si>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</si>
  <si>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</si>
  <si>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</si>
  <si>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</si>
  <si>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</si>
  <si>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</si>
  <si>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</si>
  <si>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</si>
  <si>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</si>
  <si>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</si>
  <si>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</si>
  <si>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</si>
  <si>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</si>
  <si>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</si>
  <si>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</si>
  <si>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</si>
  <si>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</si>
  <si>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</si>
  <si>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</si>
  <si>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</si>
  <si>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</si>
  <si>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</si>
  <si>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</si>
  <si>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</si>
  <si>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</si>
  <si>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</si>
  <si>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</si>
  <si>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</si>
  <si>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</si>
  <si>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</si>
  <si>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</si>
  <si>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</si>
  <si>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</si>
  <si>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</si>
  <si>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</si>
  <si>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</si>
  <si>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</si>
  <si>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</si>
  <si>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</si>
  <si>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</si>
  <si>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</si>
  <si>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</si>
  <si>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</si>
  <si>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</si>
  <si>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</si>
  <si>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</si>
  <si>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</si>
  <si>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</si>
  <si>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</si>
  <si>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</si>
  <si>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</si>
  <si>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</si>
  <si>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</si>
  <si>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</si>
  <si>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</si>
  <si>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</si>
  <si>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</si>
  <si>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</si>
  <si>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</si>
  <si>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</si>
  <si>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</si>
  <si>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</si>
  <si>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</si>
  <si>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</si>
  <si>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</si>
  <si>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</si>
  <si>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</si>
  <si>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</si>
  <si>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</si>
  <si>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</si>
  <si>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</si>
  <si>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</si>
  <si>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</si>
  <si>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</si>
  <si>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</si>
  <si>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</si>
  <si>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</si>
  <si>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</si>
  <si>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</si>
  <si>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</si>
  <si>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</si>
  <si>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</si>
  <si>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</si>
  <si>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</si>
  <si>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</si>
  <si>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</si>
  <si>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</si>
  <si>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</si>
  <si>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</si>
  <si>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</si>
  <si>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</si>
  <si>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</si>
  <si>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</si>
  <si>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</si>
  <si>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</si>
  <si>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</si>
  <si>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</si>
  <si>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</si>
  <si>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</si>
  <si>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</si>
  <si>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</si>
  <si>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</si>
  <si>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</si>
  <si>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</si>
  <si>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</si>
  <si>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</si>
  <si>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</si>
  <si>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</si>
  <si>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</si>
  <si>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</si>
  <si>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</si>
  <si>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</si>
  <si>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</si>
  <si>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</si>
  <si>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</si>
  <si>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</si>
  <si>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</si>
  <si>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</si>
  <si>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</si>
  <si>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</si>
  <si>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</si>
  <si>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</si>
  <si>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</si>
  <si>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</si>
  <si>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</si>
  <si>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</si>
  <si>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</si>
  <si>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</si>
  <si>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</si>
  <si>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</si>
  <si>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</si>
  <si>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</si>
  <si>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</si>
  <si>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</si>
  <si>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</si>
  <si>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</si>
  <si>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</si>
  <si>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</si>
  <si>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</si>
  <si>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</si>
  <si>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</si>
  <si>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</si>
  <si>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</si>
  <si>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</si>
  <si>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</si>
  <si>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</si>
  <si>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</si>
  <si>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</si>
  <si>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</si>
  <si>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</si>
  <si>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</si>
  <si>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</si>
  <si>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</si>
  <si>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</si>
  <si>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</si>
  <si>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</si>
  <si>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</si>
  <si>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</si>
  <si>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</si>
  <si>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</si>
  <si>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</si>
  <si>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</si>
  <si>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</si>
  <si>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</si>
  <si>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</si>
  <si>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</si>
  <si>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</si>
  <si>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</si>
  <si>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</si>
  <si>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</si>
  <si>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</si>
  <si>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</si>
  <si>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</si>
  <si>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</si>
  <si>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</si>
  <si>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</si>
  <si>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</si>
  <si>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</si>
  <si>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</si>
  <si>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</si>
  <si>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</si>
  <si>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</si>
  <si>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</si>
  <si>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</si>
  <si>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</si>
  <si>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</si>
  <si>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</si>
  <si>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</si>
  <si>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</si>
  <si>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</si>
  <si>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</si>
  <si>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</si>
  <si>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</si>
  <si>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</si>
  <si>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</si>
  <si>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</si>
  <si>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</si>
  <si>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</si>
  <si>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</si>
  <si>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</si>
  <si>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</si>
  <si>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</si>
  <si>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</si>
  <si>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</si>
  <si>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</si>
  <si>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</si>
  <si>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</si>
  <si>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</si>
  <si>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</si>
  <si>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</si>
  <si>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</si>
  <si>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</si>
  <si>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</si>
  <si>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</si>
  <si>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</si>
  <si>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</si>
  <si>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</si>
  <si>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</si>
  <si>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</si>
  <si>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</si>
  <si>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</si>
  <si>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</si>
  <si>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</si>
  <si>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</si>
  <si>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</si>
  <si>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</si>
  <si>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</si>
  <si>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</si>
  <si>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</si>
  <si>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</si>
  <si>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</si>
  <si>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</si>
  <si>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</si>
  <si>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</si>
  <si>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</si>
  <si>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</si>
  <si>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</si>
  <si>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</si>
  <si>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</si>
  <si>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</si>
  <si>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</si>
  <si>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</si>
  <si>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</si>
  <si>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</si>
  <si>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</si>
  <si>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</si>
  <si>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</si>
  <si>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</si>
  <si>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</si>
  <si>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</si>
  <si>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</si>
  <si>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</si>
  <si>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</si>
  <si>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</si>
  <si>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</si>
  <si>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</si>
  <si>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</si>
  <si>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</si>
  <si>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</si>
  <si>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</si>
  <si>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</si>
  <si>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</si>
  <si>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</si>
  <si>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</si>
  <si>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</si>
  <si>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</si>
  <si>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</si>
  <si>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</si>
  <si>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</si>
  <si>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</si>
  <si>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</si>
  <si>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</si>
  <si>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</si>
  <si>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</si>
  <si>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</si>
  <si>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</si>
  <si>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</si>
  <si>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</si>
  <si>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</si>
  <si>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</si>
  <si>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</si>
  <si>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</si>
  <si>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</si>
  <si>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</si>
  <si>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</si>
  <si>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</si>
  <si>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</si>
  <si>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</si>
  <si>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</si>
  <si>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</si>
  <si>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</si>
  <si>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</si>
  <si>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</si>
  <si>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</si>
  <si>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</si>
  <si>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</si>
  <si>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</si>
  <si>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</si>
  <si>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</si>
  <si>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</si>
  <si>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</si>
  <si>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</si>
  <si>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</si>
  <si>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</si>
  <si>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</si>
  <si>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</si>
  <si>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</si>
  <si>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</si>
  <si>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</si>
  <si>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</si>
  <si>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</si>
  <si>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</si>
  <si>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</si>
  <si>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</si>
  <si>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</si>
  <si>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</si>
  <si>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</si>
  <si>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</si>
  <si>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</si>
  <si>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</si>
  <si>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</si>
  <si>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</si>
  <si>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</si>
  <si>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</si>
  <si>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</si>
  <si>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</si>
  <si>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</si>
  <si>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</si>
  <si>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</si>
  <si>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</si>
  <si>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</si>
  <si>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</si>
  <si>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</si>
  <si>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</si>
  <si>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</si>
  <si>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</si>
  <si>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</si>
  <si>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</si>
  <si>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</si>
  <si>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</si>
  <si>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</si>
  <si>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</si>
  <si>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</si>
  <si>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</si>
  <si>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</si>
  <si>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</si>
  <si>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</si>
  <si>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</si>
  <si>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</si>
  <si>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</si>
  <si>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</si>
  <si>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</si>
  <si>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</si>
  <si>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</si>
  <si>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</si>
  <si>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</si>
  <si>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</si>
  <si>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</si>
  <si>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</si>
  <si>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</si>
  <si>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</si>
  <si>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</si>
  <si>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</si>
  <si>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</si>
  <si>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</si>
  <si>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</si>
  <si>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</si>
  <si>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</si>
  <si>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</si>
  <si>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</si>
  <si>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</si>
  <si>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</si>
  <si>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</si>
  <si>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</si>
  <si>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</si>
  <si>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</si>
  <si>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</si>
  <si>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</si>
  <si>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</si>
  <si>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</si>
  <si>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</si>
  <si>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</si>
  <si>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</si>
  <si>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</si>
  <si>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</si>
  <si>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</si>
  <si>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</si>
  <si>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</si>
  <si>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</si>
  <si>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</si>
  <si>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</si>
  <si>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</si>
  <si>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</si>
  <si>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</si>
  <si>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</si>
  <si>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</si>
  <si>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</si>
  <si>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</si>
  <si>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</si>
  <si>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</si>
  <si>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</si>
  <si>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</si>
  <si>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</si>
  <si>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</si>
  <si>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</si>
  <si>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</si>
  <si>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</si>
  <si>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</si>
  <si>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</si>
  <si>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</si>
  <si>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</si>
  <si>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</si>
  <si>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</si>
  <si>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</si>
  <si>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</si>
  <si>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</si>
  <si>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</si>
  <si>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</si>
  <si>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</si>
  <si>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</si>
  <si>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</si>
  <si>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</si>
  <si>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</si>
  <si>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</si>
  <si>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</si>
  <si>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</si>
  <si>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</si>
  <si>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</si>
  <si>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</si>
  <si>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</si>
  <si>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</si>
  <si>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</si>
  <si>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</si>
  <si>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</si>
  <si>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</si>
  <si>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</si>
  <si>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</si>
  <si>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</si>
  <si>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</si>
  <si>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</si>
  <si>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</si>
  <si>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</si>
  <si>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</si>
  <si>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</si>
  <si>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</si>
  <si>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</si>
  <si>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</si>
  <si>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</si>
  <si>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</si>
  <si>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</si>
  <si>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</si>
  <si>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</si>
  <si>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</si>
  <si>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</si>
  <si>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</si>
  <si>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</si>
  <si>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</si>
  <si>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</si>
  <si>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</si>
  <si>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</si>
  <si>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</si>
  <si>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</si>
  <si>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</si>
  <si>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</si>
  <si>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</si>
  <si>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</si>
  <si>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</si>
  <si>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</si>
  <si>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</si>
  <si>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</si>
  <si>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</si>
  <si>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</si>
  <si>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</si>
  <si>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</si>
  <si>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</si>
  <si>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</si>
  <si>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</si>
  <si>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</si>
  <si>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</si>
  <si>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</si>
  <si>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</si>
  <si>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</si>
  <si>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</si>
  <si>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</si>
  <si>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</si>
  <si>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</si>
  <si>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</si>
  <si>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</si>
  <si>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</si>
  <si>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</si>
  <si>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</si>
  <si>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</si>
  <si>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</si>
  <si>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</si>
  <si>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</si>
  <si>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</si>
  <si>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</si>
  <si>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</si>
  <si>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</si>
  <si>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</si>
  <si>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</si>
  <si>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</si>
  <si>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</si>
  <si>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</si>
  <si>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</si>
  <si>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</si>
  <si>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</si>
  <si>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</si>
  <si>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</si>
  <si>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</si>
  <si>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</si>
  <si>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</si>
  <si>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</si>
  <si>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</si>
  <si>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</si>
  <si>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</si>
  <si>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</si>
  <si>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</si>
  <si>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</si>
  <si>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</si>
  <si>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</si>
  <si>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</si>
  <si>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</si>
  <si>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</si>
  <si>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</si>
  <si>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</si>
  <si>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</si>
  <si>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</si>
  <si>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</si>
  <si>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</si>
  <si>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</si>
  <si>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</si>
  <si>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</si>
  <si>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</si>
  <si>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</si>
  <si>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</si>
  <si>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</si>
  <si>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</si>
  <si>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</si>
  <si>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</si>
  <si>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</si>
  <si>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</si>
  <si>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</si>
  <si>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</si>
  <si>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</si>
  <si>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</si>
  <si>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</si>
  <si>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</si>
  <si>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</si>
  <si>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</si>
  <si>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</si>
  <si>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</si>
  <si>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</si>
  <si>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</si>
  <si>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</si>
  <si>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</si>
  <si>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</si>
  <si>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</si>
  <si>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</si>
  <si>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</si>
  <si>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</si>
  <si>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</si>
  <si>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</si>
  <si>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</si>
  <si>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</si>
  <si>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</si>
  <si>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</si>
  <si>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</si>
  <si>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</si>
  <si>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</si>
  <si>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</si>
  <si>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</si>
  <si>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</si>
  <si>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</si>
  <si>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</si>
  <si>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</si>
  <si>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</si>
  <si>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</si>
  <si>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</si>
  <si>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</si>
  <si>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</si>
  <si>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</si>
  <si>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</si>
  <si>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</si>
  <si>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</si>
  <si>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</si>
  <si>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</si>
  <si>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</si>
  <si>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</si>
  <si>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</si>
  <si>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</si>
  <si>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</si>
  <si>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</si>
  <si>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</si>
  <si>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</si>
  <si>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</si>
  <si>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</si>
  <si>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</si>
  <si>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</si>
  <si>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</si>
  <si>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</si>
  <si>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</si>
  <si>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</si>
  <si>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</si>
  <si>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</si>
  <si>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</si>
  <si>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</si>
  <si>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</si>
  <si>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</si>
  <si>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</si>
  <si>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</si>
  <si>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</si>
  <si>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</si>
  <si>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</si>
  <si>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</si>
  <si>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</si>
  <si>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</si>
  <si>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</si>
  <si>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</si>
  <si>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</si>
  <si>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</si>
  <si>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</si>
  <si>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</si>
  <si>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</si>
  <si>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</si>
  <si>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</si>
  <si>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</si>
  <si>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</si>
  <si>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</si>
  <si>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</si>
  <si>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</si>
  <si>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</si>
  <si>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</si>
  <si>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</si>
  <si>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</si>
  <si>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</si>
  <si>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</si>
  <si>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</si>
  <si>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</si>
  <si>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</si>
  <si>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</si>
  <si>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</si>
  <si>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</si>
  <si>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</si>
  <si>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</si>
  <si>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</si>
  <si>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</si>
  <si>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</si>
  <si>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</si>
  <si>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</si>
  <si>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</si>
  <si>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</si>
  <si>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</si>
  <si>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</si>
  <si>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</si>
  <si>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</si>
  <si>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</si>
  <si>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</si>
  <si>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</si>
  <si>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</si>
  <si>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</si>
  <si>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</si>
  <si>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</si>
  <si>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</si>
  <si>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</si>
  <si>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</si>
  <si>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</si>
  <si>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</si>
  <si>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</si>
  <si>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</si>
  <si>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</si>
  <si>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</si>
  <si>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</si>
  <si>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</si>
  <si>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</si>
  <si>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</si>
  <si>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</si>
  <si>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</si>
  <si>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</si>
  <si>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</si>
  <si>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</si>
  <si>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</si>
  <si>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</si>
  <si>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</si>
  <si>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</si>
  <si>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</si>
  <si>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</si>
  <si>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</si>
  <si>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</si>
  <si>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</si>
  <si>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</si>
  <si>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</si>
  <si>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</si>
  <si>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</si>
  <si>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</si>
  <si>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</si>
  <si>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</si>
  <si>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</si>
  <si>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</si>
  <si>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</si>
  <si>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</si>
  <si>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</si>
  <si>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</si>
  <si>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</si>
  <si>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</si>
  <si>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</si>
  <si>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</si>
  <si>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</si>
  <si>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</si>
  <si>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</si>
  <si>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</si>
  <si>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</si>
  <si>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</si>
  <si>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</si>
  <si>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</si>
  <si>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</si>
  <si>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</si>
  <si>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</si>
  <si>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</si>
  <si>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</si>
  <si>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</si>
  <si>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</si>
  <si>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</si>
  <si>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</si>
  <si>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</si>
  <si>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</si>
  <si>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</si>
  <si>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</si>
  <si>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</si>
  <si>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</si>
  <si>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</si>
  <si>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</si>
  <si>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</si>
  <si>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</si>
  <si>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</si>
  <si>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</si>
  <si>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</si>
  <si>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</si>
  <si>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</si>
  <si>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</si>
  <si>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</si>
  <si>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</si>
  <si>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</si>
  <si>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</si>
  <si>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</si>
  <si>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</si>
  <si>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</si>
  <si>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</si>
  <si>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</si>
  <si>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</si>
  <si>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</si>
  <si>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</si>
  <si>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</si>
  <si>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</si>
  <si>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</si>
  <si>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</si>
  <si>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</si>
  <si>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</si>
  <si>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</si>
  <si>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</si>
  <si>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</si>
  <si>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</si>
  <si>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</si>
  <si>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</si>
  <si>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</si>
  <si>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</si>
  <si>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</si>
  <si>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</si>
  <si>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</si>
  <si>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</si>
  <si>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</si>
  <si>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</si>
  <si>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</si>
  <si>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</si>
  <si>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</si>
  <si>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</si>
  <si>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</si>
  <si>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</si>
  <si>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</si>
  <si>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</si>
  <si>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</si>
  <si>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</si>
  <si>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</si>
  <si>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</si>
  <si>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</si>
  <si>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</si>
  <si>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</si>
  <si>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</si>
  <si>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</si>
  <si>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</si>
  <si>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</si>
  <si>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</si>
  <si>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</si>
  <si>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</si>
  <si>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</si>
  <si>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</si>
  <si>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</si>
  <si>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</si>
  <si>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</si>
  <si>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</si>
  <si>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</si>
  <si>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</si>
  <si>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</si>
  <si>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</si>
  <si>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</si>
  <si>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</si>
  <si>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</si>
  <si>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</si>
  <si>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</si>
  <si>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</si>
  <si>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</si>
  <si>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</si>
  <si>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</si>
  <si>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</si>
  <si>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</si>
  <si>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</si>
  <si>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</si>
  <si>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</si>
  <si>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</si>
  <si>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</si>
  <si>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</si>
  <si>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</si>
  <si>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</si>
  <si>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</si>
  <si>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</si>
  <si>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</si>
  <si>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</si>
  <si>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</si>
  <si>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</si>
  <si>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</si>
  <si>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</si>
  <si>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</si>
  <si>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</si>
  <si>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</si>
  <si>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</si>
  <si>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</si>
  <si>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</si>
  <si>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</si>
  <si>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</si>
  <si>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</si>
  <si>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</si>
  <si>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</si>
  <si>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</si>
  <si>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</si>
  <si>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</si>
  <si>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</si>
  <si>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</si>
  <si>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</si>
  <si>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</si>
  <si>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</si>
  <si>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</si>
  <si>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</si>
  <si>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</si>
  <si>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</si>
  <si>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</si>
  <si>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</si>
  <si>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</si>
  <si>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</si>
  <si>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</si>
  <si>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</si>
  <si>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</si>
  <si>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</si>
  <si>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</si>
  <si>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</si>
  <si>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</si>
  <si>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</si>
  <si>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</si>
  <si>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</si>
  <si>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</si>
  <si>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</si>
  <si>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</si>
  <si>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</si>
  <si>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</si>
  <si>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</si>
  <si>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</si>
  <si>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</si>
  <si>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</si>
  <si>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</si>
  <si>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</si>
  <si>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</si>
  <si>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</si>
  <si>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</si>
  <si>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</si>
  <si>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</si>
  <si>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</si>
  <si>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</si>
  <si>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</si>
  <si>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</si>
  <si>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</si>
  <si>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</si>
  <si>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</si>
  <si>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</si>
  <si>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</si>
  <si>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</si>
  <si>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</si>
  <si>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</si>
  <si>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</si>
  <si>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</si>
  <si>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</si>
  <si>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</si>
  <si>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</si>
  <si>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</si>
  <si>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</si>
  <si>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</si>
  <si>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</si>
  <si>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</si>
  <si>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</si>
  <si>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</si>
  <si>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</si>
  <si>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</si>
  <si>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</si>
  <si>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</si>
  <si>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</si>
  <si>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</si>
  <si>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</si>
  <si>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</si>
  <si>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</si>
  <si>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</si>
  <si>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</si>
  <si>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</si>
  <si>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</si>
  <si>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</si>
  <si>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</si>
  <si>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</si>
  <si>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</si>
  <si>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</si>
  <si>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</si>
  <si>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</si>
  <si>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</si>
  <si>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</si>
  <si>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</si>
  <si>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</si>
  <si>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</si>
  <si>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</si>
  <si>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</si>
  <si>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</si>
  <si>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</si>
  <si>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</si>
  <si>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</si>
  <si>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</si>
  <si>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</si>
  <si>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</si>
  <si>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</si>
  <si>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</si>
  <si>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</si>
  <si>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</si>
  <si>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</si>
  <si>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</si>
  <si>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</si>
  <si>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</si>
  <si>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</si>
  <si>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</si>
  <si>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</si>
  <si>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</si>
  <si>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</si>
  <si>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</si>
  <si>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</si>
  <si>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</si>
  <si>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</si>
  <si>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</si>
  <si>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</si>
  <si>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</si>
  <si>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</si>
  <si>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</si>
  <si>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</si>
  <si>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</si>
  <si>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</si>
  <si>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</si>
  <si>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</si>
  <si>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</si>
  <si>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</si>
  <si>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</si>
  <si>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</si>
  <si>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</si>
  <si>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</si>
  <si>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</si>
  <si>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</si>
  <si>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</si>
  <si>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</si>
  <si>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</si>
  <si>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</si>
  <si>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</si>
  <si>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</si>
  <si>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</si>
  <si>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</si>
  <si>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</si>
  <si>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</si>
  <si>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</si>
  <si>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</si>
  <si>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</si>
  <si>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</si>
  <si>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</si>
  <si>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</si>
  <si>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</si>
  <si>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</si>
  <si>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</si>
  <si>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</si>
  <si>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</si>
  <si>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</si>
  <si>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</si>
  <si>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</si>
  <si>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</si>
  <si>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</si>
  <si>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</si>
  <si>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</si>
  <si>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</si>
  <si>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</si>
  <si>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</si>
  <si>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</si>
  <si>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</si>
  <si>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</si>
  <si>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</si>
  <si>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</si>
  <si>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</si>
  <si>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</si>
  <si>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</si>
  <si>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</si>
  <si>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</si>
  <si>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</si>
  <si>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</si>
  <si>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</si>
  <si>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</si>
  <si>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</si>
  <si>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</si>
  <si>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</si>
  <si>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</si>
  <si>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</si>
  <si>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</si>
  <si>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</si>
  <si>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</si>
  <si>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</si>
  <si>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</si>
  <si>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</si>
  <si>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</si>
  <si>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</si>
  <si>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</si>
  <si>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</si>
  <si>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</si>
  <si>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</si>
  <si>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</si>
  <si>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</si>
  <si>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</si>
  <si>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</si>
  <si>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</si>
  <si>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</si>
  <si>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</si>
  <si>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</si>
  <si>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</si>
  <si>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</si>
  <si>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</si>
  <si>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</si>
  <si>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</si>
  <si>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</si>
  <si>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</si>
  <si>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</si>
  <si>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</si>
  <si>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</si>
  <si>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</si>
  <si>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</si>
  <si>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</si>
  <si>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</si>
  <si>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</si>
  <si>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</si>
  <si>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</si>
  <si>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</si>
  <si>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</si>
  <si>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</si>
  <si>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</si>
  <si>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</si>
  <si>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</si>
  <si>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</si>
  <si>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</si>
  <si>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</si>
  <si>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</si>
  <si>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</si>
  <si>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</si>
  <si>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</si>
  <si>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</si>
  <si>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</si>
  <si>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</si>
  <si>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</si>
  <si>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</si>
  <si>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</si>
  <si>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</si>
  <si>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</si>
  <si>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</si>
  <si>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</si>
  <si>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</si>
  <si>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</si>
  <si>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</si>
  <si>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</si>
  <si>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</si>
  <si>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</si>
  <si>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</si>
  <si>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</si>
  <si>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</si>
  <si>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</si>
  <si>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</si>
  <si>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</si>
  <si>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</si>
  <si>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</si>
  <si>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</si>
  <si>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</si>
  <si>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</si>
  <si>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</si>
  <si>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</si>
  <si>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</si>
  <si>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</si>
  <si>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</si>
  <si>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</si>
  <si>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</si>
  <si>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</si>
  <si>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</si>
  <si>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</si>
  <si>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</si>
  <si>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</si>
  <si>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</si>
  <si>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</si>
  <si>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</si>
  <si>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</si>
  <si>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</si>
  <si>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</si>
  <si>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</si>
  <si>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</si>
  <si>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</si>
  <si>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</si>
  <si>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</si>
  <si>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</si>
  <si>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</si>
  <si>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</si>
  <si>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</si>
  <si>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</si>
  <si>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</si>
  <si>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</si>
  <si>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</si>
  <si>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</si>
  <si>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</si>
  <si>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</si>
  <si>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</si>
  <si>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</si>
  <si>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</si>
  <si>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</si>
  <si>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</si>
  <si>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</si>
  <si>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</si>
  <si>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</si>
  <si>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</si>
  <si>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</si>
  <si>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</si>
  <si>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</si>
  <si>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</si>
  <si>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</si>
  <si>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</si>
  <si>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</si>
  <si>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</si>
  <si>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</si>
  <si>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</si>
  <si>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</si>
  <si>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</si>
  <si>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</si>
  <si>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</si>
  <si>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</si>
  <si>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</si>
  <si>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</si>
  <si>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</si>
  <si>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</si>
  <si>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</si>
  <si>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</si>
  <si>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</si>
  <si>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</si>
  <si>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</si>
  <si>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</si>
  <si>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</si>
  <si>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</si>
  <si>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</si>
  <si>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</si>
  <si>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</si>
  <si>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</si>
  <si>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</si>
  <si>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</si>
  <si>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</si>
  <si>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</si>
  <si>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</si>
  <si>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</si>
  <si>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</si>
  <si>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</si>
  <si>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</si>
  <si>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</si>
  <si>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</si>
  <si>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</si>
  <si>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</si>
  <si>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</si>
  <si>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</si>
  <si>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</si>
  <si>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</si>
  <si>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</si>
  <si>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</si>
  <si>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</si>
  <si>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</si>
  <si>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</si>
  <si>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</si>
  <si>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</si>
  <si>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</si>
  <si>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</si>
  <si>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</si>
  <si>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</si>
  <si>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</si>
  <si>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</si>
  <si>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</si>
  <si>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</si>
  <si>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</si>
  <si>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</si>
  <si>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</si>
  <si>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</si>
  <si>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</si>
  <si>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</si>
  <si>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</si>
  <si>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</si>
  <si>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</si>
  <si>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</si>
  <si>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</si>
  <si>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</si>
  <si>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</si>
  <si>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</si>
  <si>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</si>
  <si>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</si>
  <si>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</si>
  <si>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</si>
  <si>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</si>
  <si>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</si>
  <si>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</si>
  <si>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</si>
  <si>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</si>
  <si>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</si>
  <si>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</si>
  <si>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</si>
  <si>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</si>
  <si>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</si>
  <si>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</si>
  <si>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</si>
  <si>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</si>
  <si>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</si>
  <si>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</si>
  <si>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</si>
  <si>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</si>
  <si>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</si>
  <si>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</si>
  <si>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</si>
  <si>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</si>
  <si>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</si>
  <si>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</si>
  <si>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</si>
  <si>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</si>
  <si>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</si>
  <si>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</si>
  <si>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</si>
  <si>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</si>
  <si>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</si>
  <si>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</si>
  <si>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</si>
  <si>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</si>
  <si>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</si>
  <si>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</si>
  <si>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</si>
  <si>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</si>
  <si>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</si>
  <si>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</si>
  <si>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</si>
  <si>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</si>
  <si>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</si>
  <si>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</si>
  <si>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</si>
  <si>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</si>
  <si>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</si>
  <si>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</si>
  <si>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</si>
  <si>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</si>
  <si>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</si>
  <si>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</si>
  <si>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</si>
  <si>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</si>
  <si>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</si>
  <si>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</si>
  <si>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</si>
  <si>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</si>
  <si>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</si>
  <si>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</si>
  <si>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</si>
  <si>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</si>
  <si>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</si>
  <si>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</si>
  <si>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</si>
  <si>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</si>
  <si>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</si>
  <si>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</si>
  <si>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</si>
  <si>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</si>
  <si>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</si>
  <si>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</si>
  <si>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</si>
  <si>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</si>
  <si>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</si>
  <si>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</si>
  <si>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</si>
  <si>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</si>
  <si>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</si>
  <si>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</si>
  <si>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</si>
  <si>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</si>
  <si>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</si>
  <si>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</si>
  <si>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</si>
  <si>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</si>
  <si>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</si>
  <si>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</si>
  <si>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</si>
  <si>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</si>
  <si>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</si>
  <si>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</si>
  <si>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</si>
  <si>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</si>
  <si>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</si>
  <si>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</si>
  <si>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</si>
  <si>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</si>
  <si>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</si>
  <si>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</si>
  <si>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</si>
  <si>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</si>
  <si>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</si>
  <si>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</si>
  <si>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</si>
  <si>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</si>
  <si>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</si>
  <si>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</si>
  <si>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</si>
  <si>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</si>
  <si>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</si>
  <si>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</si>
  <si>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</si>
  <si>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</si>
  <si>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</si>
  <si>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</si>
  <si>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</si>
  <si>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</si>
  <si>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</si>
  <si>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</si>
  <si>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</si>
  <si>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</si>
  <si>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</si>
  <si>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</si>
  <si>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</si>
  <si>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</si>
  <si>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</si>
  <si>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</si>
  <si>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</si>
  <si>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</si>
  <si>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</si>
  <si>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</si>
  <si>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</si>
  <si>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</si>
  <si>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</si>
  <si>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</si>
  <si>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</si>
  <si>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</si>
  <si>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</si>
  <si>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</si>
  <si>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</si>
  <si>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</si>
  <si>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</si>
  <si>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</si>
  <si>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</si>
  <si>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</si>
  <si>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</si>
  <si>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</si>
  <si>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</si>
  <si>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</si>
  <si>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</si>
  <si>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</si>
  <si>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</si>
  <si>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</si>
  <si>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</si>
  <si>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</si>
  <si>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</si>
  <si>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</si>
  <si>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</si>
  <si>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</si>
  <si>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</si>
  <si>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</si>
  <si>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</si>
  <si>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</si>
  <si>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</si>
  <si>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</si>
  <si>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</si>
  <si>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</si>
  <si>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</si>
  <si>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</si>
  <si>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</si>
  <si>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</si>
  <si>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</si>
  <si>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</si>
  <si>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</si>
  <si>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</si>
  <si>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</si>
  <si>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</si>
  <si>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</si>
  <si>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</si>
  <si>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</si>
  <si>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</si>
  <si>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</si>
  <si>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</si>
  <si>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</si>
  <si>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</si>
  <si>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</si>
  <si>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</si>
  <si>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</si>
  <si>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</si>
  <si>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</si>
  <si>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</si>
  <si>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</si>
  <si>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</si>
  <si>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</si>
  <si>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</si>
  <si>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</si>
  <si>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</si>
  <si>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</si>
  <si>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</si>
  <si>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</si>
  <si>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</si>
  <si>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</si>
  <si>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</si>
  <si>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</si>
  <si>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</si>
  <si>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</si>
  <si>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</si>
  <si>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</si>
  <si>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</si>
  <si>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</si>
  <si>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</si>
  <si>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</si>
  <si>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</si>
  <si>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</si>
  <si>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</si>
  <si>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</si>
  <si>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</si>
  <si>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</si>
  <si>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</si>
  <si>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</si>
  <si>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</si>
  <si>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</si>
  <si>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</si>
  <si>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</si>
  <si>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</si>
  <si>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</si>
  <si>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</si>
  <si>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</si>
  <si>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</si>
  <si>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</si>
  <si>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</si>
  <si>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</si>
  <si>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</si>
  <si>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</si>
  <si>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</si>
  <si>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</si>
  <si>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</si>
  <si>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</si>
  <si>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</si>
  <si>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</si>
  <si>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</si>
  <si>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</si>
  <si>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</si>
  <si>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</si>
  <si>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</si>
  <si>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</si>
  <si>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</si>
  <si>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</si>
  <si>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</si>
  <si>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</si>
  <si>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</si>
  <si>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</si>
  <si>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</si>
  <si>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</si>
  <si>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</si>
  <si>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</si>
  <si>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</si>
  <si>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</si>
  <si>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</si>
  <si>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</si>
  <si>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</si>
  <si>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</si>
  <si>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</si>
  <si>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</si>
  <si>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</si>
  <si>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</si>
  <si>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</si>
  <si>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</si>
  <si>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</si>
  <si>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</si>
  <si>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</si>
  <si>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</si>
  <si>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</si>
  <si>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</si>
  <si>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</si>
  <si>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</si>
  <si>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</si>
  <si>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</si>
  <si>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</si>
  <si>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</si>
  <si>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</si>
  <si>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</si>
  <si>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</si>
  <si>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</si>
  <si>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</si>
  <si>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</si>
  <si>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</si>
  <si>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</si>
  <si>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</si>
  <si>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</si>
  <si>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</si>
  <si>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</si>
  <si>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</si>
  <si>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</si>
  <si>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</si>
  <si>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</si>
  <si>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</si>
  <si>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</si>
  <si>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</si>
  <si>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</si>
  <si>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</si>
  <si>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</si>
  <si>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</si>
  <si>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</si>
  <si>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</si>
  <si>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</si>
  <si>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</si>
  <si>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</si>
  <si>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</si>
  <si>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</si>
  <si>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</si>
  <si>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</si>
  <si>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</si>
  <si>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</si>
  <si>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</si>
  <si>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</si>
  <si>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</si>
  <si>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</si>
  <si>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</si>
  <si>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</si>
  <si>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</si>
  <si>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</si>
  <si>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</si>
  <si>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</si>
  <si>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</si>
  <si>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</si>
  <si>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</si>
  <si>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</si>
  <si>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</si>
  <si>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</si>
  <si>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</si>
  <si>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</si>
  <si>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</si>
  <si>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</si>
  <si>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</si>
  <si>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</si>
  <si>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</si>
  <si>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</si>
  <si>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</si>
  <si>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</si>
  <si>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</si>
  <si>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</si>
  <si>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</si>
  <si>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</si>
  <si>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</si>
  <si>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</si>
  <si>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</si>
  <si>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</si>
  <si>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</si>
  <si>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</si>
  <si>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</si>
  <si>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</si>
  <si>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</si>
  <si>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</si>
  <si>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</si>
  <si>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</si>
  <si>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</si>
  <si>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</si>
  <si>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</si>
  <si>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</si>
  <si>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</si>
  <si>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</si>
  <si>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</si>
  <si>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</si>
  <si>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</si>
  <si>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</si>
  <si>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</si>
  <si>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</si>
  <si>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</si>
  <si>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</si>
  <si>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</si>
  <si>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</si>
  <si>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</si>
  <si>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</si>
  <si>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</si>
  <si>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</si>
  <si>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</si>
  <si>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</si>
  <si>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</si>
  <si>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</si>
  <si>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</si>
  <si>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</si>
  <si>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</si>
  <si>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</si>
  <si>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</si>
  <si>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</si>
  <si>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</si>
  <si>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</si>
  <si>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</si>
  <si>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</si>
  <si>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</si>
  <si>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</si>
  <si>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</si>
  <si>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</si>
  <si>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</si>
  <si>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</si>
  <si>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</si>
  <si>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</si>
  <si>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</si>
  <si>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</si>
  <si>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</si>
  <si>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</si>
  <si>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</si>
  <si>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</si>
  <si>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</si>
  <si>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</si>
  <si>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</si>
  <si>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</si>
  <si>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</si>
  <si>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</si>
  <si>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</si>
  <si>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</si>
  <si>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</si>
  <si>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</si>
  <si>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</si>
  <si>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</si>
  <si>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</si>
  <si>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</si>
  <si>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</si>
  <si>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</si>
  <si>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</si>
  <si>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</si>
  <si>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</si>
  <si>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</si>
  <si>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</si>
  <si>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</si>
  <si>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</si>
  <si>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</si>
  <si>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</si>
  <si>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</si>
  <si>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</si>
  <si>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</si>
  <si>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</si>
  <si>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</si>
  <si>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</si>
  <si>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</si>
  <si>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</si>
  <si>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</si>
  <si>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</si>
  <si>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</si>
  <si>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</si>
  <si>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</si>
  <si>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</si>
  <si>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</si>
  <si>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</si>
  <si>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</si>
  <si>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</si>
  <si>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</si>
  <si>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</si>
  <si>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</si>
  <si>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</si>
  <si>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</si>
  <si>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</si>
  <si>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</si>
  <si>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</si>
  <si>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</si>
  <si>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</si>
  <si>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</si>
  <si>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</si>
  <si>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</si>
  <si>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</si>
  <si>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</si>
  <si>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</si>
  <si>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</si>
  <si>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</si>
  <si>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</si>
  <si>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</si>
  <si>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</si>
  <si>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</si>
  <si>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</si>
  <si>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</si>
  <si>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</si>
  <si>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</si>
  <si>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</si>
  <si>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</si>
  <si>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</si>
  <si>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</si>
  <si>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</si>
  <si>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</si>
  <si>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</si>
  <si>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</si>
  <si>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</si>
  <si>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</si>
  <si>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</si>
  <si>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</si>
  <si>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</si>
  <si>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</si>
  <si>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</si>
  <si>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</si>
  <si>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</si>
  <si>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</si>
  <si>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</si>
  <si>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</si>
  <si>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</si>
  <si>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</si>
  <si>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</si>
  <si>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</si>
  <si>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</si>
  <si>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</si>
  <si>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</si>
  <si>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</si>
  <si>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</si>
  <si>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</si>
  <si>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</si>
  <si>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</si>
  <si>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</si>
  <si>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</si>
  <si>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</si>
  <si>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</si>
  <si>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</si>
  <si>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</si>
  <si>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</si>
  <si>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</si>
  <si>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</si>
  <si>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</si>
  <si>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</si>
  <si>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</si>
  <si>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</si>
  <si>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</si>
  <si>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</si>
  <si>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</si>
  <si>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</si>
  <si>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</si>
  <si>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</si>
  <si>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</si>
  <si>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</si>
  <si>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</si>
  <si>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</si>
  <si>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</si>
  <si>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</si>
  <si>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</si>
  <si>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</si>
  <si>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</si>
  <si>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</si>
  <si>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</si>
  <si>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</si>
  <si>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</si>
  <si>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</si>
  <si>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</si>
  <si>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</si>
  <si>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</si>
  <si>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</si>
  <si>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</si>
  <si>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</si>
  <si>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</si>
  <si>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</si>
  <si>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</si>
  <si>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</si>
  <si>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</si>
  <si>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</si>
  <si>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</si>
  <si>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</si>
  <si>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</si>
  <si>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</si>
  <si>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</si>
  <si>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</si>
  <si>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</si>
  <si>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</si>
  <si>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</si>
  <si>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</si>
  <si>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</si>
  <si>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</si>
  <si>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</si>
  <si>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</si>
  <si>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</si>
  <si>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</si>
  <si>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</si>
  <si>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</si>
  <si>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</si>
  <si>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</si>
  <si>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</si>
  <si>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</si>
  <si>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</si>
  <si>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</si>
  <si>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</si>
  <si>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</si>
  <si>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</si>
  <si>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</si>
  <si>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</si>
  <si>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</si>
  <si>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</si>
  <si>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</si>
  <si>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</si>
  <si>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</si>
  <si>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</si>
  <si>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</si>
  <si>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</si>
  <si>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</si>
  <si>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</si>
  <si>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</si>
  <si>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</si>
  <si>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</si>
  <si>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</si>
  <si>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</si>
  <si>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</si>
  <si>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</si>
  <si>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</si>
  <si>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</si>
  <si>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</si>
  <si>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</si>
  <si>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</si>
  <si>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</si>
  <si>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</si>
  <si>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</si>
  <si>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</si>
  <si>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</si>
  <si>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</si>
  <si>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</si>
  <si>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</si>
  <si>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</si>
  <si>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</si>
  <si>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</si>
  <si>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</si>
  <si>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</si>
  <si>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</si>
  <si>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</si>
  <si>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</si>
  <si>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</si>
  <si>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</si>
  <si>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</si>
  <si>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</si>
  <si>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</si>
  <si>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</si>
  <si>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</si>
  <si>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</si>
  <si>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</si>
  <si>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</si>
  <si>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</si>
  <si>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</si>
  <si>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</si>
  <si>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</si>
  <si>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</si>
  <si>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</si>
  <si>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</si>
  <si>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</si>
  <si>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</si>
  <si>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</si>
  <si>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</si>
  <si>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</si>
  <si>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</si>
  <si>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</si>
  <si>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</si>
  <si>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</si>
  <si>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</si>
  <si>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</si>
  <si>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</si>
  <si>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</si>
  <si>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</si>
  <si>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</si>
  <si>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</si>
  <si>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</si>
  <si>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</si>
  <si>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</si>
  <si>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</si>
  <si>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</si>
  <si>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</si>
  <si>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</si>
  <si>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</si>
  <si>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</si>
  <si>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</si>
  <si>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</si>
  <si>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</si>
  <si>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</si>
  <si>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</si>
  <si>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</si>
  <si>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</si>
  <si>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</si>
  <si>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</si>
  <si>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</si>
  <si>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</si>
  <si>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</si>
  <si>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</si>
  <si>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</si>
  <si>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</si>
  <si>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</si>
  <si>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</si>
  <si>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</si>
  <si>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</si>
  <si>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</si>
  <si>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</si>
  <si>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</si>
  <si>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</si>
  <si>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</si>
  <si>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</si>
  <si>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</si>
  <si>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</si>
  <si>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</si>
  <si>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</si>
  <si>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</si>
  <si>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</si>
  <si>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</si>
  <si>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</si>
  <si>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</si>
  <si>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</si>
  <si>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</si>
  <si>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</si>
  <si>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</si>
  <si>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</si>
  <si>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</si>
  <si>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</si>
  <si>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</si>
  <si>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</si>
  <si>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</si>
  <si>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</si>
  <si>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</si>
  <si>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</si>
  <si>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</si>
  <si>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</si>
  <si>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</si>
  <si>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</si>
  <si>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</si>
  <si>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</si>
  <si>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</si>
  <si>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</si>
  <si>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</si>
  <si>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</si>
  <si>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</si>
  <si>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</si>
  <si>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</si>
  <si>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</si>
  <si>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</si>
  <si>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</si>
  <si>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</si>
  <si>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</si>
  <si>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</si>
  <si>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</si>
  <si>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</si>
  <si>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</si>
  <si>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</si>
  <si>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</si>
  <si>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</si>
  <si>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</si>
  <si>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</si>
  <si>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</si>
  <si>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</si>
  <si>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</si>
  <si>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</si>
  <si>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</si>
  <si>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</si>
  <si>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</si>
  <si>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</si>
  <si>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</si>
  <si>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</si>
  <si>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</si>
  <si>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</si>
  <si>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</si>
  <si>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</si>
  <si>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</si>
  <si>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</si>
  <si>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</si>
  <si>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</si>
  <si>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</si>
  <si>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</si>
  <si>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</si>
  <si>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</si>
  <si>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</si>
  <si>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</si>
  <si>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</si>
  <si>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</si>
  <si>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</si>
  <si>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</si>
  <si>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</si>
  <si>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</si>
  <si>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</si>
  <si>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</si>
  <si>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</si>
  <si>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</si>
  <si>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</si>
  <si>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</si>
  <si>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</si>
  <si>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</si>
  <si>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</si>
  <si>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</si>
  <si>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</si>
  <si>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</si>
  <si>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</si>
  <si>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</si>
  <si>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</si>
  <si>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</si>
  <si>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</si>
  <si>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</si>
  <si>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</si>
  <si>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</si>
  <si>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</si>
  <si>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</si>
  <si>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</si>
  <si>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</si>
  <si>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</si>
  <si>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</si>
  <si>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</si>
  <si>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</si>
  <si>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</si>
  <si>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</si>
  <si>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</si>
  <si>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</si>
  <si>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</si>
  <si>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</si>
  <si>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</si>
  <si>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</si>
  <si>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</si>
  <si>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</si>
  <si>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</si>
  <si>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</si>
  <si>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</si>
  <si>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</si>
  <si>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</si>
  <si>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</si>
  <si>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</si>
  <si>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</si>
  <si>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</si>
  <si>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</si>
  <si>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</si>
  <si>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</si>
  <si>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</si>
  <si>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</si>
  <si>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</si>
  <si>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</si>
  <si>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</si>
  <si>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</si>
  <si>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</si>
  <si>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</si>
  <si>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</si>
  <si>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</si>
  <si>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</si>
  <si>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</si>
  <si>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</si>
  <si>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</si>
  <si>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</si>
  <si>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</si>
  <si>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</si>
  <si>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</si>
  <si>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</si>
  <si>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</si>
  <si>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</si>
  <si>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</si>
  <si>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</si>
  <si>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</si>
  <si>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</si>
  <si>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</si>
  <si>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</si>
  <si>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</si>
  <si>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</si>
  <si>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</si>
  <si>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</si>
  <si>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</si>
  <si>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</si>
  <si>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</si>
  <si>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</si>
  <si>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</si>
  <si>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</si>
  <si>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</si>
  <si>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</si>
  <si>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</si>
  <si>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</si>
  <si>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</si>
  <si>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</si>
  <si>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</si>
  <si>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</si>
  <si>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</si>
  <si>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</si>
  <si>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</si>
  <si>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</si>
  <si>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</si>
  <si>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</si>
  <si>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</si>
  <si>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</si>
  <si>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</si>
  <si>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</si>
  <si>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</si>
  <si>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</si>
  <si>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</si>
  <si>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</si>
  <si>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</si>
  <si>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</si>
  <si>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</si>
  <si>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</si>
  <si>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</si>
  <si>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</si>
  <si>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</si>
  <si>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</si>
  <si>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</si>
  <si>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</si>
  <si>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</si>
  <si>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</si>
  <si>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</si>
  <si>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</si>
  <si>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</si>
  <si>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</si>
  <si>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</si>
  <si>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</si>
  <si>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</si>
  <si>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</si>
  <si>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</si>
  <si>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</si>
  <si>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</si>
  <si>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</si>
  <si>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</si>
  <si>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</si>
  <si>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</si>
  <si>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</si>
  <si>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</si>
  <si>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</si>
  <si>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</si>
  <si>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</si>
  <si>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</si>
  <si>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</si>
  <si>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</si>
  <si>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</si>
  <si>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</si>
  <si>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</si>
  <si>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</si>
  <si>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</si>
  <si>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</si>
  <si>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</si>
  <si>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</si>
  <si>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</si>
  <si>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</si>
  <si>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</si>
  <si>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</si>
  <si>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</si>
  <si>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</si>
  <si>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</si>
  <si>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</si>
  <si>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</si>
  <si>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</si>
  <si>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</si>
  <si>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</si>
  <si>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</si>
  <si>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</si>
  <si>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</si>
  <si>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</si>
  <si>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</si>
  <si>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</si>
  <si>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</si>
  <si>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</si>
  <si>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</si>
  <si>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</si>
  <si>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</si>
  <si>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</si>
  <si>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</si>
  <si>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</si>
  <si>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</si>
  <si>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</si>
  <si>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</si>
  <si>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</si>
  <si>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</si>
  <si>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</si>
  <si>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</si>
  <si>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</si>
  <si>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</si>
  <si>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</si>
  <si>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</si>
  <si>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</si>
  <si>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</si>
  <si>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</si>
  <si>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</si>
  <si>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</si>
  <si>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</si>
  <si>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</si>
  <si>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</si>
  <si>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</si>
  <si>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</si>
  <si>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</si>
  <si>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</si>
  <si>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</si>
  <si>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</si>
  <si>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</si>
  <si>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</si>
  <si>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</si>
  <si>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</si>
  <si>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</si>
  <si>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</si>
  <si>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</si>
  <si>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</si>
  <si>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</si>
  <si>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</si>
  <si>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</si>
  <si>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</si>
  <si>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</si>
  <si>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</si>
  <si>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</si>
  <si>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</si>
  <si>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</si>
  <si>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</si>
  <si>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</si>
  <si>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</si>
  <si>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</si>
  <si>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</si>
  <si>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</si>
  <si>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</si>
  <si>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</si>
  <si>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</si>
  <si>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</si>
  <si>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</si>
  <si>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</si>
  <si>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</si>
  <si>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</si>
  <si>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</si>
  <si>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</si>
  <si>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</si>
  <si>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</si>
  <si>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</si>
  <si>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</si>
  <si>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</si>
  <si>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</si>
  <si>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</si>
  <si>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</si>
  <si>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</si>
  <si>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</si>
  <si>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</si>
  <si>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</si>
  <si>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</si>
  <si>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</si>
  <si>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</si>
  <si>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</si>
  <si>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</si>
  <si>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</si>
  <si>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</si>
  <si>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</si>
  <si>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</si>
  <si>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</si>
  <si>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</si>
  <si>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</si>
  <si>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</si>
  <si>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</si>
  <si>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</si>
  <si>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</si>
  <si>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</si>
  <si>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</si>
  <si>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</si>
  <si>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</si>
  <si>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</si>
  <si>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</si>
  <si>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</si>
  <si>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</si>
  <si>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</si>
  <si>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</si>
  <si>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</si>
  <si>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</si>
  <si>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</si>
  <si>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</si>
  <si>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</si>
  <si>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</si>
  <si>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</si>
  <si>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</si>
  <si>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</si>
  <si>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</si>
  <si>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</si>
  <si>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</si>
  <si>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</si>
  <si>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</si>
  <si>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</si>
  <si>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</si>
  <si>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</si>
  <si>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</si>
  <si>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</si>
  <si>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</si>
  <si>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</si>
  <si>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</si>
  <si>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</si>
  <si>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</si>
  <si>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</si>
  <si>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</si>
  <si>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</si>
  <si>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</si>
  <si>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</si>
  <si>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</si>
  <si>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</si>
  <si>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</si>
  <si>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</si>
  <si>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</si>
  <si>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</si>
  <si>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</si>
  <si>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</si>
  <si>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</si>
  <si>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</si>
  <si>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</si>
  <si>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</si>
  <si>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</si>
  <si>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</si>
  <si>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</si>
  <si>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</si>
  <si>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</si>
  <si>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</si>
  <si>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</si>
  <si>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</si>
  <si>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</si>
  <si>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</si>
  <si>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</si>
  <si>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</si>
  <si>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</si>
  <si>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</si>
  <si>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</si>
  <si>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</si>
  <si>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</si>
  <si>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</si>
  <si>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</si>
  <si>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</si>
  <si>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</si>
  <si>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</si>
  <si>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</si>
  <si>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</si>
  <si>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</si>
  <si>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</si>
  <si>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</si>
  <si>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</si>
  <si>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</si>
  <si>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</si>
  <si>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</si>
  <si>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</si>
  <si>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</si>
  <si>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</si>
  <si>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</si>
  <si>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</si>
  <si>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</si>
  <si>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</si>
  <si>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</si>
  <si>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</si>
  <si>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</si>
  <si>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</si>
  <si>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</si>
  <si>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</si>
  <si>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</si>
  <si>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</si>
  <si>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</si>
  <si>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</si>
  <si>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</si>
  <si>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</si>
  <si>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</si>
  <si>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</si>
  <si>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</si>
  <si>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</si>
  <si>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</si>
  <si>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</si>
  <si>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</si>
  <si>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</si>
  <si>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</si>
  <si>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</si>
  <si>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</si>
  <si>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</si>
  <si>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</si>
  <si>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</si>
  <si>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</si>
  <si>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</si>
  <si>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</si>
  <si>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</si>
  <si>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</si>
  <si>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</si>
  <si>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</si>
  <si>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</si>
  <si>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</si>
  <si>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</si>
  <si>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</si>
  <si>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</si>
  <si>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</si>
  <si>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</si>
  <si>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</si>
  <si>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</si>
  <si>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</si>
  <si>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</si>
  <si>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</si>
  <si>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</si>
  <si>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</si>
  <si>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</si>
  <si>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</si>
  <si>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</si>
  <si>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</si>
  <si>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</si>
  <si>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</si>
  <si>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</si>
  <si>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</si>
  <si>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</si>
  <si>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</si>
  <si>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</si>
  <si>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</si>
  <si>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</si>
  <si>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</si>
  <si>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</si>
  <si>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</si>
  <si>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</si>
  <si>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</si>
  <si>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</si>
  <si>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</si>
  <si>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</si>
  <si>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</si>
  <si>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</si>
  <si>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</si>
  <si>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</si>
  <si>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</si>
  <si>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</si>
  <si>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</si>
  <si>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</si>
  <si>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</si>
  <si>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</si>
  <si>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</si>
  <si>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</si>
  <si>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</si>
  <si>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</si>
  <si>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</si>
  <si>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</si>
  <si>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</si>
  <si>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</si>
  <si>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</si>
  <si>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</si>
  <si>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</si>
  <si>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</si>
  <si>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</si>
  <si>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</si>
  <si>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</si>
  <si>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</si>
  <si>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</si>
  <si>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</si>
  <si>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</si>
  <si>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</si>
  <si>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</si>
  <si>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</si>
  <si>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</si>
  <si>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</si>
  <si>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</si>
  <si>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</si>
  <si>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</si>
  <si>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</si>
  <si>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</si>
  <si>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</si>
  <si>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</si>
  <si>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</si>
  <si>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</si>
  <si>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</si>
  <si>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</si>
  <si>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</si>
  <si>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</si>
  <si>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</si>
  <si>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</si>
  <si>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</si>
  <si>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</si>
  <si>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</si>
  <si>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</si>
  <si>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</si>
  <si>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</si>
  <si>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</si>
  <si>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</si>
  <si>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</si>
  <si>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</si>
  <si>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</si>
  <si>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</si>
  <si>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</si>
  <si>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</si>
  <si>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</si>
  <si>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</si>
  <si>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</si>
  <si>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</si>
  <si>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</si>
  <si>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</si>
  <si>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</si>
  <si>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</si>
  <si>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</si>
  <si>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</si>
  <si>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</si>
  <si>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</si>
  <si>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</si>
  <si>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</si>
  <si>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</si>
  <si>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</si>
  <si>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</si>
  <si>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</si>
  <si>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</si>
  <si>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</si>
  <si>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</si>
  <si>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</si>
  <si>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</si>
  <si>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</si>
  <si>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</si>
  <si>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</si>
  <si>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</si>
  <si>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</si>
  <si>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</si>
  <si>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</si>
  <si>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</si>
  <si>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</si>
  <si>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</si>
  <si>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</si>
  <si>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</si>
  <si>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</si>
  <si>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</si>
  <si>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</si>
  <si>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</si>
  <si>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</si>
  <si>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</si>
  <si>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</si>
  <si>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</si>
  <si>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</si>
  <si>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</si>
  <si>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</si>
  <si>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</si>
  <si>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</si>
  <si>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</si>
  <si>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</si>
  <si>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</si>
  <si>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</si>
  <si>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</si>
  <si>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</si>
  <si>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</si>
  <si>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</si>
  <si>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</si>
  <si>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</si>
  <si>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</si>
  <si>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</si>
  <si>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</si>
  <si>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</si>
  <si>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</si>
  <si>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</si>
  <si>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</si>
  <si>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</si>
  <si>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</si>
  <si>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</si>
  <si>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</si>
  <si>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</si>
  <si>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</si>
  <si>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</si>
  <si>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</si>
  <si>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</si>
  <si>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</si>
  <si>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</si>
  <si>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</si>
  <si>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</si>
  <si>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</si>
  <si>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</si>
  <si>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</si>
  <si>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</si>
  <si>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</si>
  <si>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</si>
  <si>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</si>
  <si>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</si>
  <si>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</si>
  <si>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</si>
  <si>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</si>
  <si>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</si>
  <si>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</si>
  <si>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</si>
  <si>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</si>
  <si>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</si>
  <si>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</si>
  <si>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</si>
  <si>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</si>
  <si>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</si>
  <si>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</si>
  <si>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</si>
  <si>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</si>
  <si>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</si>
  <si>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</si>
  <si>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</si>
  <si>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</si>
  <si>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</si>
  <si>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</si>
  <si>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</si>
  <si>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</si>
  <si>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</si>
  <si>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</si>
  <si>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</si>
  <si>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</si>
  <si>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</si>
  <si>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</si>
  <si>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</si>
  <si>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</si>
  <si>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</si>
  <si>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</si>
  <si>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</si>
  <si>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</si>
  <si>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</si>
  <si>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</si>
  <si>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</si>
  <si>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</si>
  <si>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</si>
  <si>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</si>
  <si>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</si>
  <si>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</si>
  <si>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</si>
  <si>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</si>
  <si>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</si>
  <si>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</si>
  <si>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</si>
  <si>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</si>
  <si>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</si>
  <si>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</si>
  <si>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</si>
  <si>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</si>
  <si>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</si>
  <si>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</si>
  <si>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</si>
  <si>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</si>
  <si>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</si>
  <si>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</si>
  <si>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</si>
  <si>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</si>
  <si>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</si>
  <si>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</si>
  <si>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</si>
  <si>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</si>
  <si>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</si>
  <si>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</si>
  <si>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</si>
  <si>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</si>
  <si>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</si>
  <si>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</si>
  <si>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</si>
  <si>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</si>
  <si>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</si>
  <si>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</si>
  <si>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</si>
  <si>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</si>
  <si>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</si>
  <si>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</si>
  <si>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</si>
  <si>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</si>
  <si>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</si>
  <si>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</si>
  <si>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</si>
  <si>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</si>
  <si>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</si>
  <si>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</si>
  <si>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</si>
  <si>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</si>
  <si>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</si>
  <si>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</si>
  <si>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</si>
  <si>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</si>
  <si>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</si>
  <si>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</si>
  <si>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</si>
  <si>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</si>
  <si>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</si>
  <si>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</si>
  <si>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</si>
  <si>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</si>
  <si>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</si>
  <si>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</si>
  <si>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</si>
  <si>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</si>
  <si>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</si>
  <si>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</si>
  <si>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</si>
  <si>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</si>
  <si>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</si>
  <si>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</si>
  <si>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</si>
  <si>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</si>
  <si>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</si>
  <si>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</si>
  <si>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</si>
  <si>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</si>
  <si>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</si>
  <si>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</si>
  <si>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</si>
  <si>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</si>
  <si>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</si>
  <si>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</si>
  <si>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</si>
  <si>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</si>
  <si>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</si>
  <si>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</si>
  <si>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</si>
  <si>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</si>
  <si>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</si>
  <si>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</si>
  <si>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</si>
  <si>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</si>
  <si>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</si>
  <si>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</si>
  <si>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</si>
  <si>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</si>
  <si>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</si>
  <si>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</si>
  <si>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</si>
  <si>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</si>
  <si>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</si>
  <si>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</si>
  <si>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</si>
  <si>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</si>
  <si>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</si>
  <si>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</si>
  <si>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</si>
  <si>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</si>
  <si>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</si>
  <si>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</si>
  <si>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</si>
  <si>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</si>
  <si>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</si>
  <si>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</si>
  <si>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</si>
  <si>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</si>
  <si>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</si>
  <si>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</si>
  <si>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</si>
  <si>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</si>
  <si>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</si>
  <si>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</si>
  <si>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</si>
  <si>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</si>
  <si>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</si>
  <si>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</si>
  <si>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</si>
  <si>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</si>
  <si>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</si>
  <si>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</si>
  <si>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</si>
  <si>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</si>
  <si>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</si>
  <si>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</si>
  <si>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</si>
  <si>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</si>
  <si>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</si>
  <si>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</si>
  <si>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</si>
  <si>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</si>
  <si>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</si>
  <si>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</si>
  <si>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</si>
  <si>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</si>
  <si>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</si>
  <si>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</si>
  <si>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</si>
  <si>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</si>
  <si>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</si>
  <si>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</si>
  <si>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</si>
  <si>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</si>
  <si>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</si>
  <si>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</si>
  <si>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</si>
  <si>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</si>
  <si>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</si>
  <si>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</si>
  <si>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</si>
  <si>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</si>
  <si>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</si>
  <si>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</si>
  <si>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</si>
  <si>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</si>
  <si>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</si>
  <si>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</si>
  <si>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</si>
  <si>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</si>
  <si>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</si>
  <si>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</si>
  <si>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</si>
  <si>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</si>
  <si>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</si>
  <si>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</si>
  <si>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</si>
  <si>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</si>
  <si>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</si>
  <si>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</si>
  <si>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</si>
  <si>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</si>
  <si>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</si>
  <si>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</si>
  <si>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</si>
  <si>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</si>
  <si>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</si>
  <si>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</si>
  <si>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</si>
  <si>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</si>
  <si>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</si>
  <si>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</si>
  <si>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</si>
  <si>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</si>
  <si>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</si>
  <si>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</si>
  <si>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</si>
  <si>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</si>
  <si>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</si>
  <si>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</si>
  <si>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</si>
  <si>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</si>
  <si>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</si>
  <si>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</si>
  <si>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</si>
  <si>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</si>
  <si>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</si>
  <si>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</si>
  <si>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</si>
  <si>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</si>
  <si>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</si>
  <si>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</si>
  <si>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</si>
  <si>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</si>
  <si>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</si>
  <si>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</si>
  <si>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</si>
  <si>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</si>
  <si>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</si>
  <si>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</si>
  <si>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</si>
  <si>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</si>
  <si>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</si>
  <si>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</si>
  <si>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</si>
  <si>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</si>
  <si>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</si>
  <si>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</si>
  <si>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</si>
  <si>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</si>
  <si>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</si>
  <si>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</si>
  <si>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</si>
  <si>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</si>
  <si>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</si>
  <si>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</si>
  <si>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</si>
  <si>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</si>
  <si>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</si>
  <si>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</si>
  <si>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</si>
  <si>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</si>
  <si>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</si>
  <si>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</si>
  <si>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</si>
  <si>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</si>
  <si>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</si>
  <si>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</si>
  <si>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</si>
  <si>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</si>
  <si>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</si>
  <si>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</si>
  <si>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</si>
  <si>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</si>
  <si>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</si>
  <si>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</si>
  <si>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</si>
  <si>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</si>
  <si>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</si>
  <si>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</si>
  <si>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</si>
  <si>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</si>
  <si>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</si>
  <si>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</si>
  <si>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</si>
  <si>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</si>
  <si>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</si>
  <si>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</si>
  <si>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</si>
  <si>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</si>
  <si>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</si>
  <si>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</si>
  <si>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</si>
  <si>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</si>
  <si>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</si>
  <si>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</si>
  <si>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</si>
  <si>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</si>
  <si>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</si>
  <si>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</si>
  <si>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</si>
  <si>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</si>
  <si>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</si>
  <si>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</si>
  <si>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</si>
  <si>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</si>
  <si>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</si>
  <si>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</si>
  <si>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</si>
  <si>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</si>
  <si>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</si>
  <si>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</si>
  <si>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</si>
  <si>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</si>
  <si>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</si>
  <si>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</si>
  <si>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</si>
  <si>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</si>
  <si>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</si>
  <si>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</si>
  <si>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</si>
  <si>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</si>
  <si>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</si>
  <si>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</si>
  <si>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</si>
  <si>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</si>
  <si>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</si>
  <si>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</si>
  <si>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</si>
  <si>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</si>
  <si>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</si>
  <si>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</si>
  <si>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</si>
  <si>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</si>
  <si>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</si>
  <si>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</si>
  <si>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</si>
  <si>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</si>
  <si>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</si>
  <si>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</si>
  <si>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</si>
  <si>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</si>
  <si>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</si>
  <si>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</si>
  <si>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</si>
  <si>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</si>
  <si>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</si>
  <si>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</si>
  <si>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</si>
  <si>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</si>
  <si>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</si>
  <si>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</si>
  <si>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</si>
  <si>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</si>
  <si>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</si>
  <si>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</si>
  <si>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</si>
  <si>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</si>
  <si>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</si>
  <si>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</si>
  <si>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</si>
  <si>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</si>
  <si>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</si>
  <si>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</si>
  <si>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</si>
  <si>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</si>
  <si>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</si>
  <si>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</si>
  <si>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</si>
  <si>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</si>
  <si>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</si>
  <si>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</si>
  <si>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</si>
  <si>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</si>
  <si>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</si>
  <si>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</si>
  <si>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</si>
  <si>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</si>
  <si>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</si>
  <si>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</si>
  <si>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</si>
  <si>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</si>
  <si>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</si>
  <si>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</si>
  <si>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</si>
  <si>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</si>
  <si>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</si>
  <si>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</si>
  <si>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</si>
  <si>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</si>
  <si>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</si>
  <si>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</si>
  <si>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</si>
  <si>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</si>
  <si>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</si>
  <si>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</si>
  <si>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</si>
  <si>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</si>
  <si>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</si>
  <si>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</si>
  <si>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</si>
  <si>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</si>
  <si>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</si>
  <si>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</si>
  <si>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</si>
  <si>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</si>
  <si>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</si>
  <si>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</si>
  <si>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</si>
  <si>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</si>
  <si>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</si>
  <si>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</si>
  <si>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</si>
  <si>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</si>
  <si>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</si>
  <si>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</si>
  <si>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</si>
  <si>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</si>
  <si>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</si>
  <si>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</si>
  <si>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</si>
  <si>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</si>
  <si>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</si>
  <si>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</si>
  <si>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</si>
  <si>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</si>
  <si>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</si>
  <si>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</si>
  <si>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</si>
  <si>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</si>
  <si>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</si>
  <si>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</si>
  <si>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</si>
  <si>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</si>
  <si>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</si>
  <si>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</si>
  <si>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</si>
  <si>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</si>
  <si>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</si>
  <si>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</si>
  <si>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</si>
  <si>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</si>
  <si>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</si>
  <si>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</si>
  <si>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</si>
  <si>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</si>
  <si>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</si>
  <si>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</si>
  <si>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</si>
  <si>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</si>
  <si>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</si>
  <si>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</si>
  <si>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</si>
  <si>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</si>
  <si>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</si>
  <si>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</si>
  <si>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</si>
  <si>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</si>
  <si>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</si>
  <si>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</si>
  <si>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</si>
  <si>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</si>
  <si>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</si>
  <si>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</si>
  <si>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</si>
  <si>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</si>
  <si>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</si>
  <si>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</si>
  <si>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</si>
  <si>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</si>
  <si>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</si>
  <si>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</si>
  <si>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</si>
  <si>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</si>
  <si>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</si>
  <si>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</si>
  <si>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</si>
  <si>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</si>
  <si>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</si>
  <si>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</si>
  <si>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</si>
  <si>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</si>
  <si>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</si>
  <si>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</si>
  <si>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</si>
  <si>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</si>
  <si>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</si>
  <si>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</si>
  <si>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</si>
  <si>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</si>
  <si>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</si>
  <si>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</si>
  <si>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</si>
  <si>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</si>
  <si>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</si>
  <si>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</si>
  <si>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</si>
  <si>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</si>
  <si>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</si>
  <si>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</si>
  <si>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</si>
  <si>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</si>
  <si>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</si>
  <si>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</si>
  <si>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</si>
  <si>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</si>
  <si>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</si>
  <si>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</si>
  <si>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</si>
  <si>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</si>
  <si>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</si>
  <si>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</si>
  <si>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</si>
  <si>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</si>
  <si>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</si>
  <si>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</si>
  <si>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</si>
  <si>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</si>
  <si>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</si>
  <si>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</si>
  <si>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</si>
  <si>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</si>
  <si>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</si>
  <si>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</si>
  <si>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</si>
  <si>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</si>
  <si>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</si>
  <si>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</si>
  <si>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</si>
  <si>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</si>
  <si>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</si>
  <si>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</si>
  <si>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</si>
  <si>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</si>
  <si>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</si>
  <si>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</si>
  <si>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</si>
  <si>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</si>
  <si>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</si>
  <si>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</si>
  <si>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</si>
  <si>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</si>
  <si>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</si>
  <si>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</si>
  <si>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</si>
  <si>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</si>
  <si>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</si>
  <si>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</si>
  <si>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</si>
  <si>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</si>
  <si>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</si>
  <si>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</si>
  <si>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</si>
  <si>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</si>
  <si>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</si>
  <si>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</si>
  <si>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</si>
  <si>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</si>
  <si>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</si>
  <si>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</si>
  <si>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</si>
  <si>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</si>
  <si>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</si>
  <si>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</si>
  <si>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</si>
  <si>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</si>
  <si>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</si>
  <si>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</si>
  <si>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</si>
  <si>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</si>
  <si>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</si>
  <si>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</si>
  <si>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</si>
  <si>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</si>
  <si>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</si>
  <si>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</si>
  <si>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</si>
  <si>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</si>
  <si>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</si>
  <si>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</si>
  <si>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</si>
  <si>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</si>
  <si>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</si>
  <si>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</si>
  <si>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</si>
  <si>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</si>
  <si>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</si>
  <si>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</si>
  <si>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</si>
  <si>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</si>
  <si>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</si>
  <si>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</si>
  <si>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</si>
  <si>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</si>
  <si>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</si>
  <si>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</si>
  <si>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</si>
  <si>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</si>
  <si>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</si>
  <si>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</si>
  <si>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</si>
  <si>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</si>
  <si>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</si>
  <si>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</si>
  <si>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</si>
  <si>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</si>
  <si>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</si>
  <si>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</si>
  <si>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</si>
  <si>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</si>
  <si>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</si>
  <si>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</si>
  <si>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</si>
  <si>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</si>
  <si>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</si>
  <si>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</si>
  <si>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</si>
  <si>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</si>
  <si>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</si>
  <si>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</si>
  <si>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</si>
  <si>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</si>
  <si>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</si>
  <si>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</si>
  <si>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</si>
  <si>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</si>
  <si>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</si>
  <si>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</si>
  <si>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</si>
  <si>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</si>
  <si>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</si>
  <si>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</si>
  <si>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</si>
  <si>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</si>
  <si>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</si>
  <si>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</si>
  <si>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</si>
  <si>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</si>
  <si>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</si>
  <si>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</si>
  <si>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</si>
  <si>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</si>
  <si>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</si>
  <si>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</si>
  <si>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</si>
  <si>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</si>
  <si>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</si>
  <si>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</si>
  <si>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</si>
  <si>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</si>
  <si>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</si>
  <si>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</si>
  <si>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</si>
  <si>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</si>
  <si>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</si>
  <si>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</si>
  <si>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</si>
  <si>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</si>
  <si>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</si>
  <si>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</si>
  <si>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</si>
  <si>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</si>
  <si>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</si>
  <si>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</si>
  <si>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</si>
  <si>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</si>
  <si>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</si>
  <si>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</si>
  <si>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</si>
  <si>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</si>
  <si>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</si>
  <si>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</si>
  <si>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</si>
  <si>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</si>
  <si>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</si>
  <si>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</si>
  <si>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</si>
  <si>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</si>
  <si>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</si>
  <si>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</si>
  <si>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</si>
  <si>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</si>
  <si>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</si>
  <si>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</si>
  <si>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</si>
  <si>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</si>
  <si>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</si>
  <si>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</si>
  <si>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</si>
  <si>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</si>
  <si>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</si>
  <si>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</si>
  <si>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</si>
  <si>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</si>
  <si>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</si>
  <si>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</si>
  <si>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</si>
  <si>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</si>
  <si>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</si>
  <si>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</si>
  <si>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</si>
  <si>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</si>
  <si>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</si>
  <si>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</si>
  <si>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</si>
  <si>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</si>
  <si>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</si>
  <si>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</si>
  <si>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</si>
  <si>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</si>
  <si>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</si>
  <si>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</si>
  <si>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</si>
  <si>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</si>
  <si>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</si>
  <si>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</si>
  <si>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</si>
  <si>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</si>
  <si>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</si>
  <si>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</si>
  <si>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</si>
  <si>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</si>
  <si>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</si>
  <si>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</si>
  <si>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</si>
  <si>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</si>
  <si>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</si>
  <si>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</si>
  <si>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</si>
  <si>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</si>
  <si>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</si>
  <si>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</si>
  <si>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</si>
  <si>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</si>
  <si>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</si>
  <si>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</si>
  <si>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</si>
  <si>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</si>
  <si>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</si>
  <si>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</si>
  <si>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</si>
  <si>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</si>
  <si>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</si>
  <si>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</si>
  <si>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</si>
  <si>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</si>
  <si>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</si>
  <si>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</si>
  <si>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</si>
  <si>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</si>
  <si>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</si>
  <si>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</si>
  <si>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</si>
  <si>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</si>
  <si>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</si>
  <si>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</si>
  <si>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</si>
  <si>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</si>
  <si>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</si>
  <si>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</si>
  <si>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</si>
  <si>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</si>
  <si>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</si>
  <si>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</si>
  <si>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</si>
  <si>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</si>
  <si>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</si>
  <si>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</si>
  <si>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</si>
  <si>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</si>
  <si>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</si>
  <si>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</si>
  <si>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</si>
  <si>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</si>
  <si>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</si>
  <si>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</si>
  <si>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</si>
  <si>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</si>
  <si>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</si>
  <si>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</si>
  <si>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</si>
  <si>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</si>
  <si>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</si>
  <si>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</si>
  <si>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</si>
  <si>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</si>
  <si>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</si>
  <si>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</si>
  <si>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</si>
  <si>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</si>
  <si>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</si>
  <si>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</si>
  <si>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</si>
  <si>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</si>
  <si>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</si>
  <si>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</si>
  <si>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</si>
  <si>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</si>
  <si>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</si>
  <si>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</si>
  <si>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</si>
  <si>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</si>
  <si>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</si>
  <si>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</si>
  <si>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</si>
  <si>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</si>
  <si>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</si>
  <si>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</si>
  <si>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</si>
  <si>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</si>
  <si>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</si>
  <si>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</si>
  <si>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</si>
  <si>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</si>
  <si>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</si>
  <si>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</si>
  <si>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</si>
  <si>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</si>
  <si>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</si>
  <si>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</si>
  <si>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</si>
  <si>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</si>
  <si>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</si>
  <si>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</si>
  <si>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</si>
  <si>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</si>
  <si>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</si>
  <si>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</si>
  <si>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</si>
  <si>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</si>
  <si>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</si>
  <si>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</si>
  <si>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</si>
  <si>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</si>
  <si>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</si>
  <si>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</si>
  <si>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</si>
  <si>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</si>
  <si>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</si>
  <si>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</si>
  <si>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</si>
  <si>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</si>
  <si>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</si>
  <si>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</si>
  <si>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</si>
  <si>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</si>
  <si>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</si>
  <si>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</si>
  <si>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</si>
  <si>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</si>
  <si>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</si>
  <si>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</si>
  <si>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</si>
  <si>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</si>
  <si>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</si>
  <si>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</si>
  <si>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</si>
  <si>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</si>
  <si>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</si>
  <si>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</si>
  <si>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</si>
  <si>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</si>
  <si>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</si>
  <si>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</si>
  <si>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</si>
  <si>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</si>
  <si>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</si>
  <si>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</si>
  <si>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</si>
  <si>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</si>
  <si>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</si>
  <si>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</si>
  <si>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</si>
  <si>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</si>
  <si>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</si>
  <si>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</si>
  <si>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</si>
  <si>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</si>
  <si>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</si>
  <si>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</si>
  <si>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</si>
  <si>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</si>
  <si>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</si>
  <si>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</si>
  <si>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</si>
  <si>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</si>
  <si>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</si>
  <si>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</si>
  <si>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</si>
  <si>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</si>
  <si>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</si>
  <si>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</si>
  <si>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</si>
  <si>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</si>
  <si>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</si>
  <si>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</si>
  <si>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</si>
  <si>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</si>
  <si>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</si>
  <si>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</si>
  <si>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</si>
  <si>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</si>
  <si>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</si>
  <si>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</si>
  <si>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</si>
  <si>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</si>
  <si>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</si>
  <si>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</si>
  <si>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</si>
  <si>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</si>
  <si>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</si>
  <si>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</si>
  <si>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</si>
  <si>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</si>
  <si>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</si>
  <si>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</si>
  <si>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</si>
  <si>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</si>
  <si>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</si>
  <si>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</si>
  <si>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</si>
  <si>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</si>
  <si>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</si>
  <si>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</si>
  <si>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</si>
  <si>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</si>
  <si>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</si>
  <si>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</si>
  <si>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</si>
  <si>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</si>
  <si>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</si>
  <si>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</si>
  <si>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</si>
  <si>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</si>
  <si>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</si>
  <si>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</si>
  <si>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</si>
  <si>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</si>
  <si>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</si>
  <si>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</si>
  <si>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</si>
  <si>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</si>
  <si>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</si>
  <si>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</si>
  <si>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</si>
  <si>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</si>
  <si>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</si>
  <si>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</si>
  <si>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</si>
  <si>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</si>
  <si>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</si>
  <si>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</si>
  <si>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</si>
  <si>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</si>
  <si>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</si>
  <si>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</si>
  <si>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</si>
  <si>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</si>
  <si>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</si>
  <si>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</si>
  <si>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</si>
  <si>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</si>
  <si>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</si>
  <si>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</si>
  <si>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</si>
  <si>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</si>
  <si>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</si>
  <si>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</si>
  <si>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</si>
  <si>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</si>
  <si>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</si>
  <si>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</si>
  <si>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</si>
  <si>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</si>
  <si>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</si>
  <si>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</si>
  <si>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</si>
  <si>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</si>
  <si>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</si>
  <si>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</si>
  <si>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</si>
  <si>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</si>
  <si>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</si>
  <si>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</si>
  <si>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</si>
  <si>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</si>
  <si>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</si>
  <si>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</si>
  <si>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</si>
  <si>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</si>
  <si>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</si>
  <si>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</si>
  <si>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</si>
  <si>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</si>
  <si>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</si>
  <si>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</si>
  <si>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</si>
  <si>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</si>
  <si>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</si>
  <si>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</si>
  <si>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</si>
  <si>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</si>
  <si>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</si>
  <si>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</si>
  <si>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</si>
  <si>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</si>
  <si>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</si>
  <si>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</si>
  <si>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</si>
  <si>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</si>
  <si>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</si>
  <si>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</si>
  <si>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</si>
  <si>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</si>
  <si>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</si>
  <si>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</si>
  <si>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</si>
  <si>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</si>
  <si>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</si>
  <si>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</si>
  <si>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</si>
  <si>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</si>
  <si>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</si>
  <si>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</si>
  <si>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</si>
  <si>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</si>
  <si>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</si>
  <si>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</si>
  <si>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</si>
  <si>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</si>
  <si>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</si>
  <si>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</si>
  <si>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</si>
  <si>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</si>
  <si>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</si>
  <si>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</si>
  <si>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</si>
  <si>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</si>
  <si>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</si>
  <si>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</si>
  <si>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</si>
  <si>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</si>
  <si>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</si>
  <si>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</si>
  <si>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</si>
  <si>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</si>
  <si>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</si>
  <si>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</si>
  <si>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</si>
  <si>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</si>
  <si>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</si>
  <si>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</si>
  <si>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</si>
  <si>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</si>
  <si>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</si>
  <si>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</si>
  <si>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</si>
  <si>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</si>
  <si>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</si>
  <si>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</si>
  <si>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</si>
  <si>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</si>
  <si>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</si>
  <si>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</si>
  <si>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</si>
  <si>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</si>
  <si>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</si>
  <si>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</si>
  <si>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</si>
  <si>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</si>
  <si>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</si>
  <si>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</si>
  <si>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</si>
  <si>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</si>
  <si>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</si>
  <si>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</si>
  <si>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</si>
  <si>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</si>
  <si>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</si>
  <si>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</si>
  <si>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</si>
  <si>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</si>
  <si>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</si>
  <si>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</si>
  <si>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</si>
  <si>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</si>
  <si>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</si>
  <si>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</si>
  <si>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</si>
  <si>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</si>
  <si>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</si>
  <si>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</si>
  <si>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</si>
  <si>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</si>
  <si>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</si>
  <si>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</si>
  <si>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</si>
  <si>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</si>
  <si>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</si>
  <si>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</si>
  <si>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</si>
  <si>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</si>
  <si>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</si>
  <si>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</si>
  <si>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</si>
  <si>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</si>
  <si>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</si>
  <si>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</si>
  <si>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</si>
  <si>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</si>
  <si>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</si>
  <si>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</si>
  <si>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</si>
  <si>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</si>
  <si>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</si>
  <si>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</si>
  <si>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</si>
  <si>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</si>
  <si>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</si>
  <si>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</si>
  <si>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</si>
  <si>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</si>
  <si>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</si>
  <si>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</si>
  <si>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</si>
  <si>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</si>
  <si>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</si>
  <si>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</si>
  <si>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</si>
  <si>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</si>
  <si>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</si>
  <si>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</si>
  <si>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</si>
  <si>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</si>
  <si>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</si>
  <si>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</si>
  <si>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</si>
  <si>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</si>
  <si>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</si>
  <si>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</si>
  <si>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</si>
  <si>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</si>
  <si>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</si>
  <si>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</si>
  <si>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</si>
  <si>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</si>
  <si>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</si>
  <si>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</si>
  <si>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</si>
  <si>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</si>
  <si>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</si>
  <si>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</si>
  <si>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</si>
  <si>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</si>
  <si>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</si>
  <si>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</si>
  <si>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</si>
  <si>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</si>
  <si>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</si>
  <si>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</si>
  <si>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</si>
  <si>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</si>
  <si>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</si>
  <si>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</si>
  <si>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</si>
  <si>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</si>
  <si>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</si>
  <si>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</si>
  <si>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</si>
  <si>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</si>
  <si>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</si>
  <si>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</si>
  <si>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</si>
  <si>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</si>
  <si>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</si>
  <si>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</si>
  <si>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</si>
  <si>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</si>
  <si>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</si>
  <si>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</si>
  <si>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</si>
  <si>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</si>
  <si>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</si>
  <si>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</si>
  <si>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</si>
  <si>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</si>
  <si>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</si>
  <si>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</si>
  <si>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</si>
  <si>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</si>
  <si>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</si>
  <si>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</si>
  <si>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</si>
  <si>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</si>
  <si>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</si>
  <si>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</si>
  <si>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</si>
  <si>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</si>
  <si>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</si>
  <si>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</si>
  <si>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</si>
  <si>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</si>
  <si>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</si>
  <si>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</si>
  <si>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</si>
  <si>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</si>
  <si>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</si>
  <si>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</si>
  <si>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</si>
  <si>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</si>
  <si>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</si>
  <si>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</si>
  <si>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</si>
  <si>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</si>
  <si>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</si>
  <si>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</si>
  <si>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</si>
  <si>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</si>
  <si>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</si>
  <si>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</si>
  <si>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</si>
  <si>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</si>
  <si>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</si>
  <si>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</si>
  <si>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</si>
  <si>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</si>
  <si>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</si>
  <si>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</si>
  <si>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</si>
  <si>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</si>
  <si>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</si>
  <si>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</si>
  <si>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</si>
  <si>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</si>
  <si>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</si>
  <si>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</si>
  <si>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</si>
  <si>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</si>
  <si>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</si>
  <si>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</si>
  <si>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</si>
  <si>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</si>
  <si>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</si>
  <si>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</si>
  <si>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</si>
  <si>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</si>
  <si>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</si>
  <si>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</si>
  <si>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</si>
  <si>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</si>
  <si>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</si>
  <si>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</si>
  <si>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</si>
  <si>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</si>
  <si>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</si>
  <si>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</si>
  <si>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</si>
  <si>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</si>
  <si>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</si>
  <si>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</si>
  <si>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</si>
  <si>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</si>
  <si>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</si>
  <si>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</si>
  <si>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</si>
  <si>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</si>
  <si>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</si>
  <si>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</si>
  <si>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</si>
  <si>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</si>
  <si>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</si>
  <si>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</si>
  <si>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</si>
  <si>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</si>
  <si>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</si>
  <si>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</si>
  <si>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</si>
  <si>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</si>
  <si>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</si>
  <si>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</si>
  <si>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</si>
  <si>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</si>
  <si>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</si>
  <si>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</si>
  <si>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</si>
  <si>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</si>
  <si>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</si>
  <si>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</si>
  <si>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</si>
  <si>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</si>
  <si>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</si>
  <si>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</si>
  <si>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</si>
  <si>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</si>
  <si>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</si>
  <si>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</si>
  <si>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</si>
  <si>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</si>
  <si>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</si>
  <si>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</si>
  <si>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</si>
  <si>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</si>
  <si>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</si>
  <si>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</si>
  <si>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</si>
  <si>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</si>
  <si>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</si>
  <si>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</si>
  <si>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</si>
  <si>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</si>
  <si>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</si>
  <si>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</si>
  <si>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</si>
  <si>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</si>
  <si>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</si>
  <si>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</si>
  <si>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</si>
  <si>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</si>
  <si>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</si>
  <si>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</si>
  <si>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</si>
  <si>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</si>
  <si>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</si>
  <si>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</si>
  <si>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</si>
  <si>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</si>
  <si>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</si>
  <si>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</si>
  <si>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</si>
  <si>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</si>
  <si>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</si>
  <si>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</si>
  <si>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</si>
  <si>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</si>
  <si>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</si>
  <si>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</si>
  <si>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</si>
  <si>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</si>
  <si>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</si>
  <si>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</si>
  <si>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</si>
  <si>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</si>
  <si>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</si>
  <si>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</si>
  <si>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</si>
  <si>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</si>
  <si>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</si>
  <si>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</si>
  <si>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</si>
  <si>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</si>
  <si>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</si>
  <si>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</si>
  <si>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</si>
  <si>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</si>
  <si>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</si>
  <si>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</si>
  <si>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</si>
  <si>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</si>
  <si>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</si>
  <si>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</si>
  <si>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</si>
  <si>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</si>
  <si>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</si>
  <si>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</si>
  <si>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</si>
  <si>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</si>
  <si>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</si>
  <si>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</si>
  <si>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</si>
  <si>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</si>
  <si>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</si>
  <si>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</si>
  <si>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</si>
  <si>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</si>
  <si>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</si>
  <si>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</si>
  <si>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</si>
  <si>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</si>
  <si>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</si>
  <si>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</si>
  <si>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</si>
  <si>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</si>
  <si>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</si>
  <si>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</si>
  <si>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</si>
  <si>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</si>
  <si>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</si>
  <si>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</si>
  <si>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</si>
  <si>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</si>
  <si>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</si>
  <si>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</si>
  <si>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</si>
  <si>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</si>
  <si>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</si>
  <si>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</si>
  <si>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</si>
  <si>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</si>
  <si>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</si>
  <si>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</si>
  <si>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</si>
  <si>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</si>
  <si>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</si>
  <si>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</si>
  <si>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</si>
  <si>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</si>
  <si>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</si>
  <si>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</si>
  <si>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</si>
  <si>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</si>
  <si>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</si>
  <si>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</si>
  <si>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</si>
  <si>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</si>
  <si>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</si>
  <si>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</si>
  <si>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</si>
  <si>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</si>
  <si>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</si>
  <si>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</si>
  <si>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</si>
  <si>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</si>
  <si>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</si>
  <si>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</si>
  <si>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</si>
  <si>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</si>
  <si>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</si>
  <si>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</si>
  <si>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</si>
  <si>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</si>
  <si>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</si>
  <si>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</si>
  <si>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</si>
  <si>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</si>
  <si>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</si>
  <si>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</si>
  <si>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</si>
  <si>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</si>
  <si>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</si>
  <si>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</si>
  <si>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</si>
  <si>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</si>
  <si>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</si>
  <si>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</si>
  <si>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</si>
  <si>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</si>
  <si>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</si>
  <si>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</si>
  <si>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</si>
  <si>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</si>
  <si>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</si>
  <si>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</si>
  <si>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</si>
  <si>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</si>
  <si>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</si>
  <si>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</si>
  <si>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</si>
  <si>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</si>
  <si>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</si>
  <si>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</si>
  <si>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</si>
  <si>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</si>
  <si>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</si>
  <si>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</si>
  <si>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</si>
  <si>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</si>
  <si>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</si>
  <si>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</si>
  <si>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</si>
  <si>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</si>
  <si>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</si>
  <si>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</si>
  <si>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</si>
  <si>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</si>
  <si>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</si>
  <si>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</si>
  <si>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</si>
  <si>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</si>
  <si>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</si>
  <si>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</si>
  <si>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</si>
  <si>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</si>
  <si>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</si>
  <si>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</si>
  <si>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</si>
  <si>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</si>
  <si>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</si>
  <si>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</si>
  <si>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</si>
  <si>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</si>
  <si>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</si>
  <si>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</si>
  <si>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</si>
  <si>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</si>
  <si>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</si>
  <si>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</si>
  <si>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</si>
  <si>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</si>
  <si>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</si>
  <si>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</si>
  <si>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</si>
  <si>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</si>
  <si>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</si>
  <si>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</si>
  <si>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</si>
  <si>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</si>
  <si>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</si>
  <si>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</si>
  <si>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</si>
  <si>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</si>
  <si>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</si>
  <si>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</si>
  <si>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</si>
  <si>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</si>
  <si>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</si>
  <si>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</si>
  <si>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</si>
  <si>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</si>
  <si>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</si>
  <si>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</si>
  <si>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</si>
  <si>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</si>
  <si>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</si>
  <si>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</si>
  <si>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</si>
  <si>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</si>
  <si>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</si>
  <si>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</si>
  <si>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</si>
  <si>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</si>
  <si>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</si>
  <si>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</si>
  <si>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</si>
  <si>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</si>
  <si>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</si>
  <si>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</si>
  <si>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</si>
  <si>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</si>
  <si>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</si>
  <si>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</si>
  <si>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</si>
  <si>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</si>
  <si>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</si>
  <si>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</si>
  <si>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</si>
  <si>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</si>
  <si>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</si>
  <si>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</si>
  <si>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</si>
  <si>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</si>
  <si>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</si>
  <si>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</si>
  <si>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</si>
  <si>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</si>
  <si>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</si>
  <si>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</si>
  <si>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</si>
  <si>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</si>
  <si>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</si>
  <si>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</si>
  <si>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</si>
  <si>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</si>
  <si>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</si>
  <si>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</si>
  <si>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</si>
  <si>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</si>
  <si>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</si>
  <si>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</si>
  <si>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</si>
  <si>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</si>
  <si>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</si>
  <si>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</si>
  <si>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</si>
  <si>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</si>
  <si>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</si>
  <si>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</si>
  <si>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</si>
  <si>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</si>
  <si>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</si>
  <si>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</si>
  <si>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</si>
  <si>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</si>
  <si>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</si>
  <si>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</si>
  <si>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</si>
  <si>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</si>
  <si>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</si>
  <si>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</si>
  <si>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</si>
  <si>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</si>
  <si>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</si>
  <si>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</si>
  <si>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</si>
  <si>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</si>
  <si>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</si>
  <si>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</si>
  <si>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</si>
  <si>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</si>
  <si>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</si>
  <si>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</si>
  <si>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</si>
  <si>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</si>
  <si>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</si>
  <si>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</si>
  <si>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</si>
  <si>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</si>
  <si>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</si>
  <si>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</si>
  <si>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</si>
  <si>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</si>
  <si>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</si>
  <si>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</si>
  <si>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</si>
  <si>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</si>
  <si>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</si>
  <si>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</si>
  <si>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</si>
  <si>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</si>
  <si>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</si>
  <si>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</si>
  <si>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</si>
  <si>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</si>
  <si>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</si>
  <si>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</si>
  <si>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</si>
  <si>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</si>
  <si>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</si>
  <si>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</si>
  <si>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</si>
  <si>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</si>
  <si>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</si>
  <si>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</si>
  <si>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</si>
  <si>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</si>
  <si>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</si>
  <si>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</si>
  <si>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</si>
  <si>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</si>
  <si>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</si>
  <si>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</si>
  <si>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</si>
  <si>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</si>
  <si>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</si>
  <si>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</si>
  <si>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</si>
  <si>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</si>
  <si>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</si>
  <si>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</si>
  <si>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</si>
  <si>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</si>
  <si>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</si>
  <si>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</si>
  <si>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</si>
  <si>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</si>
  <si>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</si>
  <si>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</si>
  <si>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</si>
  <si>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</si>
  <si>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</si>
  <si>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</si>
  <si>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</si>
  <si>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</si>
  <si>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</si>
  <si>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</si>
  <si>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</si>
  <si>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</si>
  <si>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</si>
  <si>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</si>
  <si>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</si>
  <si>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</si>
  <si>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</si>
  <si>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</si>
  <si>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</si>
  <si>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</si>
  <si>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</si>
  <si>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</si>
  <si>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</si>
  <si>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</si>
  <si>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</si>
  <si>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</si>
  <si>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</si>
  <si>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</si>
  <si>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</si>
  <si>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</si>
  <si>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</si>
  <si>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</si>
  <si>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</si>
  <si>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</si>
  <si>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</si>
  <si>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</si>
  <si>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</si>
  <si>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</si>
  <si>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</si>
  <si>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</si>
  <si>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</si>
  <si>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</si>
  <si>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</si>
  <si>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</si>
  <si>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</si>
  <si>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</si>
  <si>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</si>
  <si>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</si>
  <si>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</si>
  <si>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</si>
  <si>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</si>
  <si>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</si>
  <si>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</si>
  <si>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</si>
  <si>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</si>
  <si>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</si>
  <si>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</si>
  <si>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</si>
  <si>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</si>
  <si>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</si>
  <si>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</si>
  <si>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</si>
  <si>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</si>
  <si>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</si>
  <si>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</si>
  <si>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</si>
  <si>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</si>
  <si>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</si>
  <si>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</si>
  <si>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</si>
  <si>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</si>
  <si>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</si>
  <si>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</si>
  <si>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</si>
  <si>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</si>
  <si>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</si>
  <si>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</si>
  <si>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</si>
  <si>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</si>
  <si>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</si>
  <si>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</si>
  <si>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</si>
  <si>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</si>
  <si>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</si>
  <si>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</si>
  <si>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</si>
  <si>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</si>
  <si>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</si>
  <si>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</si>
  <si>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</si>
  <si>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</si>
  <si>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</si>
  <si>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</si>
  <si>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</si>
  <si>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</si>
  <si>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</si>
  <si>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</si>
  <si>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</si>
  <si>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</si>
  <si>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</si>
  <si>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</si>
  <si>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</si>
  <si>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</si>
  <si>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</si>
  <si>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</si>
  <si>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</si>
  <si>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</si>
  <si>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</si>
  <si>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</si>
  <si>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</si>
  <si>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</si>
  <si>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</si>
  <si>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</si>
  <si>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</si>
  <si>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</si>
  <si>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</si>
  <si>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</si>
  <si>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</si>
  <si>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</si>
  <si>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</si>
  <si>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</si>
  <si>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</si>
  <si>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</si>
  <si>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</si>
  <si>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</si>
  <si>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</si>
  <si>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</si>
  <si>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</si>
  <si>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</si>
  <si>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</si>
  <si>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</si>
  <si>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</si>
  <si>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</si>
  <si>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</si>
  <si>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</si>
  <si>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</si>
  <si>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</si>
  <si>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</si>
  <si>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</si>
  <si>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</si>
  <si>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</si>
  <si>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</si>
  <si>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</si>
  <si>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</si>
  <si>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</si>
  <si>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</si>
  <si>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</si>
  <si>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</si>
  <si>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</si>
  <si>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</si>
  <si>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</si>
  <si>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</si>
  <si>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</si>
  <si>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</si>
  <si>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</si>
  <si>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</si>
  <si>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</si>
  <si>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</si>
  <si>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</si>
  <si>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</si>
  <si>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</si>
  <si>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</si>
  <si>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</si>
  <si>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</si>
  <si>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</si>
  <si>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</si>
  <si>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</si>
  <si>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</si>
  <si>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</si>
  <si>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</si>
  <si>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</si>
  <si>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</si>
  <si>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</si>
  <si>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</si>
  <si>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</si>
  <si>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</si>
  <si>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</si>
  <si>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</si>
  <si>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</si>
  <si>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</si>
  <si>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</si>
  <si>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</si>
  <si>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</si>
  <si>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</si>
  <si>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</si>
  <si>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</si>
  <si>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</si>
  <si>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</si>
  <si>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</si>
  <si>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</si>
  <si>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</si>
  <si>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</si>
  <si>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</si>
  <si>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</si>
  <si>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</si>
  <si>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</si>
  <si>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</si>
  <si>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</si>
  <si>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</si>
  <si>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</si>
  <si>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</si>
  <si>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</si>
  <si>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</si>
  <si>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</si>
  <si>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</si>
  <si>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</si>
  <si>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</si>
  <si>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</si>
  <si>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</si>
  <si>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</si>
  <si>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</si>
  <si>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</si>
  <si>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</si>
  <si>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</si>
  <si>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</si>
  <si>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</si>
  <si>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</si>
  <si>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</si>
  <si>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</si>
  <si>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</si>
  <si>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</si>
  <si>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</si>
  <si>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</si>
  <si>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</si>
  <si>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</si>
  <si>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</si>
  <si>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</si>
  <si>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</si>
  <si>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</si>
  <si>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</si>
  <si>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</si>
  <si>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</si>
  <si>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</si>
  <si>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</si>
  <si>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</si>
  <si>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</si>
  <si>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</si>
  <si>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</si>
  <si>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</si>
  <si>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</si>
  <si>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</si>
  <si>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</si>
  <si>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</si>
  <si>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</si>
  <si>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</si>
  <si>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</si>
  <si>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</si>
  <si>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</si>
  <si>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</si>
  <si>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</si>
  <si>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</si>
  <si>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</si>
  <si>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</si>
  <si>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</si>
  <si>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</si>
  <si>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</si>
  <si>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</si>
  <si>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</si>
  <si>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</si>
  <si>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</si>
  <si>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</si>
  <si>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</si>
  <si>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</si>
  <si>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</si>
  <si>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</si>
  <si>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</si>
  <si>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</si>
  <si>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</si>
  <si>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</si>
  <si>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</si>
  <si>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</si>
  <si>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</si>
  <si>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</si>
  <si>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</si>
  <si>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</si>
  <si>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</si>
  <si>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</si>
  <si>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</si>
  <si>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</si>
  <si>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</si>
  <si>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</si>
  <si>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</si>
  <si>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</si>
  <si>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</si>
  <si>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</si>
  <si>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</si>
  <si>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</si>
  <si>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</si>
  <si>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</si>
  <si>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</si>
  <si>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</si>
  <si>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</si>
  <si>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</si>
  <si>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</si>
  <si>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</si>
  <si>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</si>
  <si>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</si>
  <si>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</si>
  <si>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</si>
  <si>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</si>
  <si>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</si>
  <si>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</si>
  <si>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</si>
  <si>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</si>
  <si>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</si>
  <si>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</si>
  <si>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</si>
  <si>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</si>
  <si>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</si>
  <si>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</si>
  <si>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</si>
  <si>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</si>
  <si>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</si>
  <si>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</si>
  <si>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</si>
  <si>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</si>
  <si>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</si>
  <si>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</si>
  <si>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</si>
  <si>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</si>
  <si>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</si>
  <si>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</si>
  <si>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</si>
  <si>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</si>
  <si>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</si>
  <si>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</si>
  <si>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</si>
  <si>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</si>
  <si>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</si>
  <si>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</si>
  <si>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</si>
  <si>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</si>
  <si>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</si>
  <si>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</si>
  <si>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</si>
  <si>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</si>
  <si>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</si>
  <si>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</si>
  <si>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</si>
  <si>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</si>
  <si>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</si>
  <si>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</si>
  <si>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</si>
  <si>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</si>
  <si>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</si>
  <si>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</si>
  <si>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</si>
  <si>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</si>
  <si>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</si>
  <si>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</si>
  <si>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</si>
  <si>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</si>
  <si>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</si>
  <si>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</si>
  <si>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</si>
  <si>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</si>
  <si>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</si>
  <si>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</si>
  <si>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</si>
  <si>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</si>
  <si>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</si>
  <si>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</si>
  <si>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</si>
  <si>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</si>
  <si>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</si>
  <si>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</si>
  <si>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</si>
  <si>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</si>
  <si>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</si>
  <si>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</si>
  <si>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</si>
  <si>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</si>
  <si>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</si>
  <si>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</si>
  <si>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</si>
  <si>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</si>
  <si>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</si>
  <si>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</si>
  <si>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</si>
  <si>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</si>
  <si>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</si>
  <si>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</si>
  <si>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</si>
  <si>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</si>
  <si>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</si>
  <si>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</si>
  <si>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</si>
  <si>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</si>
  <si>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</si>
  <si>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</si>
  <si>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</si>
  <si>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</si>
  <si>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</si>
  <si>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</si>
  <si>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</si>
  <si>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</si>
  <si>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</si>
  <si>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</si>
  <si>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</si>
  <si>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</si>
  <si>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</si>
  <si>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</si>
  <si>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</si>
  <si>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</si>
  <si>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</si>
  <si>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</si>
  <si>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</si>
  <si>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</si>
  <si>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</si>
  <si>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</si>
  <si>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</si>
  <si>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</si>
  <si>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</si>
  <si>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</si>
  <si>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</si>
  <si>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</si>
  <si>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</si>
  <si>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</si>
  <si>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</si>
  <si>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</si>
  <si>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</si>
  <si>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</si>
  <si>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</si>
  <si>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</si>
  <si>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</si>
  <si>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</si>
  <si>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</si>
  <si>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</si>
  <si>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</si>
  <si>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</si>
  <si>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</si>
  <si>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</si>
  <si>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</si>
  <si>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</si>
  <si>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</si>
  <si>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</si>
  <si>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</si>
  <si>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</si>
  <si>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</si>
  <si>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</si>
  <si>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</si>
  <si>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</si>
  <si>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</si>
  <si>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</si>
  <si>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</si>
  <si>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</si>
  <si>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</si>
  <si>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</si>
  <si>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</si>
  <si>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</si>
  <si>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</si>
  <si>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</si>
  <si>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</si>
  <si>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</si>
  <si>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</si>
  <si>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</si>
  <si>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</si>
  <si>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</si>
  <si>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</si>
  <si>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</si>
  <si>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</si>
  <si>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</si>
  <si>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</si>
  <si>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</si>
  <si>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</si>
  <si>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</si>
  <si>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</si>
  <si>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</si>
  <si>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</si>
  <si>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</si>
  <si>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</si>
  <si>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</si>
  <si>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</si>
  <si>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</si>
  <si>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</si>
  <si>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</si>
  <si>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</si>
  <si>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</si>
  <si>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</si>
  <si>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</si>
  <si>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</si>
  <si>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</si>
  <si>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</si>
  <si>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</si>
  <si>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</si>
  <si>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</si>
  <si>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</si>
  <si>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</si>
  <si>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</si>
  <si>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</si>
  <si>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</si>
  <si>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</si>
  <si>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</si>
  <si>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</si>
  <si>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</si>
  <si>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</si>
  <si>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</si>
  <si>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</si>
  <si>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</si>
  <si>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</si>
  <si>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</si>
  <si>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</si>
  <si>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</si>
  <si>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</si>
  <si>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</si>
  <si>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</si>
  <si>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</si>
  <si>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</si>
  <si>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</si>
  <si>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</si>
  <si>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</si>
  <si>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</si>
  <si>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</si>
  <si>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</si>
  <si>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</si>
  <si>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</si>
  <si>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</si>
  <si>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</si>
  <si>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</si>
  <si>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</si>
  <si>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</si>
  <si>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</si>
  <si>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</si>
  <si>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</si>
  <si>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</si>
  <si>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</si>
  <si>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</si>
  <si>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</si>
  <si>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</si>
  <si>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</si>
  <si>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</si>
  <si>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</si>
  <si>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</si>
  <si>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</si>
  <si>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</si>
  <si>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</si>
  <si>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</si>
  <si>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</si>
  <si>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</si>
  <si>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</si>
  <si>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</si>
  <si>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</si>
  <si>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</si>
  <si>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</si>
  <si>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</si>
  <si>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</si>
  <si>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</si>
  <si>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</si>
  <si>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</si>
  <si>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</si>
  <si>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</si>
  <si>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</si>
  <si>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</si>
  <si>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</si>
  <si>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</si>
  <si>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</si>
  <si>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</si>
  <si>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</si>
  <si>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</si>
  <si>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</si>
  <si>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</si>
  <si>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</si>
  <si>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</si>
  <si>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</si>
  <si>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</si>
  <si>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</si>
  <si>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</si>
  <si>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</si>
  <si>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</si>
  <si>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</si>
  <si>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</si>
  <si>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</si>
  <si>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</si>
  <si>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</si>
  <si>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</si>
  <si>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</si>
  <si>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</si>
  <si>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</si>
  <si>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</si>
  <si>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</si>
  <si>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</si>
  <si>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</si>
  <si>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</si>
  <si>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</si>
  <si>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</si>
  <si>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</si>
  <si>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</si>
  <si>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</si>
  <si>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</si>
  <si>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</si>
  <si>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</si>
  <si>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</si>
  <si>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</si>
  <si>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</si>
  <si>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</si>
  <si>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</si>
  <si>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</si>
  <si>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</si>
  <si>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</si>
  <si>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</si>
  <si>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</si>
  <si>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</si>
  <si>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</si>
  <si>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</si>
  <si>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</si>
  <si>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</si>
  <si>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</si>
  <si>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</si>
  <si>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</si>
  <si>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</si>
  <si>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</si>
  <si>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</si>
  <si>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</si>
  <si>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</si>
  <si>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</si>
  <si>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</si>
  <si>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</si>
  <si>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</si>
  <si>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</si>
  <si>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</si>
  <si>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</si>
  <si>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</si>
  <si>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</si>
  <si>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</si>
  <si>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</si>
  <si>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</si>
  <si>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</si>
  <si>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</si>
  <si>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</si>
  <si>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</si>
  <si>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</si>
  <si>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</si>
  <si>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</si>
  <si>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</si>
  <si>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</si>
  <si>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</si>
  <si>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</si>
  <si>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</si>
  <si>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</si>
  <si>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</si>
  <si>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</si>
  <si>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</si>
  <si>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</si>
  <si>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</si>
  <si>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</si>
  <si>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</si>
  <si>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</si>
  <si>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</si>
  <si>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</si>
  <si>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</si>
  <si>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</si>
  <si>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</si>
  <si>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</si>
  <si>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</si>
  <si>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</si>
  <si>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</si>
  <si>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</si>
  <si>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</si>
  <si>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</si>
  <si>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</si>
  <si>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</si>
  <si>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</si>
  <si>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</si>
  <si>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</si>
  <si>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</si>
  <si>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</si>
  <si>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</si>
  <si>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</si>
  <si>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</si>
  <si>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</si>
  <si>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</si>
  <si>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</si>
  <si>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</si>
  <si>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</si>
  <si>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</si>
  <si>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</si>
  <si>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</si>
  <si>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</si>
  <si>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</si>
  <si>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</si>
  <si>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</si>
  <si>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</si>
  <si>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</si>
  <si>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</si>
  <si>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</si>
  <si>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</si>
  <si>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</si>
  <si>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</si>
  <si>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</si>
  <si>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</si>
  <si>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</si>
  <si>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</si>
  <si>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</si>
  <si>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</si>
  <si>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</si>
  <si>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</si>
  <si>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</si>
  <si>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</si>
  <si>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</si>
  <si>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</si>
  <si>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</si>
  <si>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</si>
  <si>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</si>
  <si>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</si>
  <si>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</si>
  <si>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</si>
  <si>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</si>
  <si>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</si>
  <si>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</si>
  <si>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</si>
  <si>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</si>
  <si>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</si>
  <si>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</si>
  <si>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</si>
  <si>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</si>
  <si>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</si>
  <si>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</si>
  <si>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</si>
  <si>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</si>
  <si>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</si>
  <si>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</si>
  <si>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</si>
  <si>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</si>
  <si>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</si>
  <si>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</si>
  <si>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</si>
  <si>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</si>
  <si>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</si>
  <si>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</si>
  <si>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</si>
  <si>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</si>
  <si>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</si>
  <si>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</si>
  <si>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</si>
  <si>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</si>
  <si>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</si>
  <si>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</si>
  <si>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</si>
  <si>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</si>
  <si>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</si>
  <si>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</si>
  <si>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</si>
  <si>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</si>
  <si>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</si>
  <si>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</si>
  <si>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</si>
  <si>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</si>
  <si>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</si>
  <si>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</si>
  <si>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</si>
  <si>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</si>
  <si>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</si>
  <si>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</si>
  <si>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</si>
  <si>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</si>
  <si>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</si>
  <si>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</si>
  <si>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</si>
  <si>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</si>
  <si>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</si>
  <si>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</si>
  <si>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</si>
  <si>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</si>
  <si>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</si>
  <si>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</si>
  <si>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</si>
  <si>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</si>
  <si>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</si>
  <si>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</si>
  <si>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</si>
  <si>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</si>
  <si>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</si>
  <si>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</si>
  <si>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</si>
  <si>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</si>
  <si>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</si>
  <si>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</si>
  <si>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</si>
  <si>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</si>
  <si>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</si>
  <si>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</si>
  <si>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</si>
  <si>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</si>
  <si>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</si>
  <si>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</si>
  <si>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</si>
  <si>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</si>
  <si>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</si>
  <si>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</si>
  <si>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</si>
  <si>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</si>
  <si>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</si>
  <si>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</si>
  <si>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</si>
  <si>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</si>
  <si>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</si>
  <si>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</si>
  <si>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</si>
  <si>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</si>
  <si>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</si>
  <si>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</si>
  <si>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</si>
  <si>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</si>
  <si>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</si>
  <si>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</si>
  <si>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</si>
  <si>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</si>
  <si>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</si>
  <si>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</si>
  <si>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</si>
  <si>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</si>
  <si>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</si>
  <si>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</si>
  <si>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</si>
  <si>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</si>
  <si>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</si>
  <si>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</si>
  <si>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</si>
  <si>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</si>
  <si>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</si>
  <si>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</si>
  <si>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</si>
  <si>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</si>
  <si>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</si>
  <si>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</si>
  <si>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</si>
  <si>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</si>
  <si>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</si>
  <si>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</si>
  <si>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</si>
  <si>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</si>
  <si>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</si>
  <si>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</si>
  <si>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</si>
  <si>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</si>
  <si>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</si>
  <si>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</si>
  <si>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</si>
  <si>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</si>
  <si>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</si>
  <si>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</si>
  <si>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</si>
  <si>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</si>
  <si>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</si>
  <si>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</si>
  <si>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</si>
  <si>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</si>
  <si>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</si>
  <si>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</si>
  <si>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</si>
  <si>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</si>
  <si>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</si>
  <si>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</si>
  <si>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</si>
  <si>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</si>
  <si>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</si>
  <si>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</si>
  <si>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</si>
  <si>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</si>
  <si>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</si>
  <si>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</si>
  <si>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</si>
  <si>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</si>
  <si>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</si>
  <si>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</si>
  <si>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</si>
  <si>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</si>
  <si>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</si>
  <si>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</si>
  <si>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</si>
  <si>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</si>
  <si>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</si>
  <si>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</si>
  <si>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</si>
  <si>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</si>
  <si>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</si>
  <si>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</si>
  <si>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</si>
  <si>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</si>
  <si>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</si>
  <si>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</si>
  <si>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</si>
  <si>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</si>
  <si>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</si>
  <si>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</si>
  <si>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</si>
  <si>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</si>
  <si>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</si>
  <si>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</si>
  <si>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</si>
  <si>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</si>
  <si>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</si>
  <si>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</si>
  <si>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</si>
  <si>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</si>
  <si>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</si>
  <si>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</si>
  <si>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</si>
  <si>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</si>
  <si>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</si>
  <si>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</si>
  <si>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</si>
  <si>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</si>
  <si>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</si>
  <si>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</si>
  <si>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</si>
  <si>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</si>
  <si>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</si>
  <si>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</si>
  <si>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</si>
  <si>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</si>
  <si>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</si>
  <si>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</si>
  <si>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</si>
  <si>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</si>
  <si>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</si>
  <si>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</si>
  <si>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</si>
  <si>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</si>
  <si>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</si>
  <si>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</si>
  <si>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</si>
  <si>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</si>
  <si>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</si>
  <si>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</si>
  <si>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</si>
  <si>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</si>
  <si>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</si>
  <si>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</si>
  <si>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</si>
  <si>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</si>
  <si>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</si>
  <si>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</si>
  <si>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</si>
  <si>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</si>
  <si>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</si>
  <si>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</si>
  <si>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</si>
  <si>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</si>
  <si>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</si>
  <si>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</si>
  <si>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</si>
  <si>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</si>
  <si>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</si>
  <si>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</si>
  <si>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</si>
  <si>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</si>
  <si>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</si>
  <si>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</si>
  <si>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</si>
  <si>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</si>
  <si>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</si>
  <si>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</si>
  <si>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</si>
  <si>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</si>
  <si>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</si>
  <si>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</si>
  <si>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</si>
  <si>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</si>
  <si>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</si>
  <si>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</si>
  <si>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</si>
  <si>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</si>
  <si>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</si>
  <si>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</si>
  <si>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</si>
  <si>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</si>
  <si>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</si>
  <si>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</si>
  <si>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</si>
  <si>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</si>
  <si>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</si>
  <si>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</si>
  <si>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</si>
  <si>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</si>
  <si>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</si>
  <si>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</si>
  <si>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</si>
  <si>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</si>
  <si>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</si>
  <si>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</si>
  <si>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</si>
  <si>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</si>
  <si>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</si>
  <si>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</si>
  <si>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</si>
  <si>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</si>
  <si>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</si>
  <si>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</si>
  <si>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</si>
  <si>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</si>
  <si>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</si>
  <si>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</si>
  <si>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</si>
  <si>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</si>
  <si>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</si>
  <si>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</si>
  <si>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</si>
  <si>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</si>
  <si>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</si>
  <si>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</si>
  <si>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</si>
  <si>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</si>
  <si>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</si>
  <si>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</si>
  <si>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</si>
  <si>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</si>
  <si>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</si>
  <si>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</si>
  <si>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</si>
  <si>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</si>
  <si>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</si>
  <si>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</si>
  <si>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</si>
  <si>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</si>
  <si>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</si>
  <si>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</si>
  <si>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</si>
  <si>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</si>
  <si>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</si>
  <si>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</si>
  <si>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</si>
  <si>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</si>
  <si>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</si>
  <si>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</si>
  <si>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</si>
  <si>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</si>
  <si>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</si>
  <si>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</si>
  <si>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</si>
  <si>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</si>
  <si>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</si>
  <si>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</si>
  <si>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</si>
  <si>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</si>
  <si>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</si>
  <si>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</si>
  <si>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</si>
  <si>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</si>
  <si>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</si>
  <si>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</si>
  <si>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</si>
  <si>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</si>
  <si>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</si>
  <si>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</si>
  <si>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</si>
  <si>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</si>
  <si>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</si>
  <si>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</si>
  <si>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</si>
  <si>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</si>
  <si>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</si>
  <si>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</si>
  <si>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</si>
  <si>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</si>
  <si>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</si>
  <si>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</si>
  <si>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</si>
  <si>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</si>
  <si>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</si>
  <si>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</si>
  <si>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</si>
  <si>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</si>
  <si>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</si>
  <si>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</si>
  <si>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</si>
  <si>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</si>
  <si>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</si>
  <si>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</si>
  <si>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</si>
  <si>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</si>
  <si>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</si>
  <si>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</si>
  <si>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</si>
  <si>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</si>
  <si>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</si>
  <si>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</si>
  <si>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</si>
  <si>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</si>
  <si>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</si>
  <si>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</si>
  <si>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</si>
  <si>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</si>
  <si>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</si>
  <si>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</si>
  <si>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</si>
  <si>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</si>
  <si>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</si>
  <si>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</si>
  <si>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</si>
  <si>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</si>
  <si>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</si>
  <si>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</si>
  <si>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</si>
  <si>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</si>
  <si>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</si>
  <si>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</si>
  <si>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</si>
  <si>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</si>
  <si>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</si>
  <si>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</si>
  <si>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</si>
  <si>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</si>
  <si>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</si>
  <si>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</si>
  <si>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</si>
  <si>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</si>
  <si>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</si>
  <si>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</si>
  <si>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</si>
  <si>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</si>
  <si>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</si>
  <si>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</si>
  <si>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</si>
  <si>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</si>
  <si>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</si>
  <si>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</si>
  <si>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</si>
  <si>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</si>
  <si>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</si>
  <si>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</si>
  <si>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</si>
  <si>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</si>
  <si>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</si>
  <si>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</si>
  <si>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</si>
  <si>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</si>
  <si>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</si>
  <si>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</si>
  <si>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</si>
  <si>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</si>
  <si>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</si>
  <si>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</si>
  <si>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</si>
  <si>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</si>
  <si>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</si>
  <si>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</si>
  <si>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</si>
  <si>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</si>
  <si>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</si>
  <si>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</si>
  <si>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</si>
  <si>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</si>
  <si>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</si>
  <si>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</si>
  <si>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</si>
  <si>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</si>
  <si>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</si>
  <si>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</si>
  <si>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</si>
  <si>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</si>
  <si>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</si>
  <si>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</si>
  <si>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</si>
  <si>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</si>
  <si>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</si>
  <si>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</si>
  <si>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</si>
  <si>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</si>
  <si>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</si>
  <si>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</si>
  <si>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</si>
  <si>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</si>
  <si>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</si>
  <si>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</si>
  <si>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</si>
  <si>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</si>
  <si>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</si>
  <si>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</si>
  <si>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</si>
  <si>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</si>
  <si>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</si>
  <si>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</si>
  <si>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</si>
  <si>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</si>
  <si>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</si>
  <si>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</si>
  <si>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</si>
  <si>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</si>
  <si>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</si>
  <si>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</si>
  <si>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</si>
  <si>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</si>
  <si>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</si>
  <si>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</si>
  <si>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</si>
  <si>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</si>
  <si>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</si>
  <si>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</si>
  <si>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</si>
  <si>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</si>
  <si>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</si>
  <si>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</si>
  <si>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</si>
  <si>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</si>
  <si>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</si>
  <si>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</si>
  <si>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</si>
  <si>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</si>
  <si>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</si>
  <si>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</si>
  <si>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</si>
  <si>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</si>
  <si>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</si>
  <si>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</si>
  <si>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</si>
  <si>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</si>
  <si>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</si>
  <si>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</si>
  <si>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</si>
  <si>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</si>
  <si>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</si>
  <si>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</si>
  <si>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</si>
  <si>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</si>
  <si>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</si>
  <si>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</si>
  <si>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</si>
  <si>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</si>
  <si>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</si>
  <si>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</si>
  <si>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</si>
  <si>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</si>
  <si>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</si>
  <si>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</si>
  <si>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</si>
  <si>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</si>
  <si>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</si>
  <si>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</si>
  <si>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</si>
  <si>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</si>
  <si>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</si>
  <si>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</si>
  <si>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</si>
  <si>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</si>
  <si>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</si>
  <si>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</si>
  <si>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</si>
  <si>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</si>
  <si>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</si>
  <si>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</si>
  <si>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</si>
  <si>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</si>
  <si>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</si>
  <si>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</si>
  <si>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</si>
  <si>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</si>
  <si>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</si>
  <si>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</si>
  <si>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</si>
  <si>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</si>
  <si>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</si>
  <si>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</si>
  <si>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</si>
  <si>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</si>
  <si>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</si>
  <si>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</si>
  <si>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</si>
  <si>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</si>
  <si>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</si>
  <si>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</si>
  <si>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</si>
  <si>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</si>
  <si>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</si>
  <si>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</si>
  <si>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</si>
  <si>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</si>
  <si>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</si>
  <si>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</si>
  <si>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</si>
  <si>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</si>
  <si>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</si>
  <si>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</si>
  <si>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</si>
  <si>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</si>
  <si>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</si>
  <si>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</si>
  <si>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</si>
  <si>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</si>
  <si>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</si>
  <si>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</si>
  <si>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</si>
  <si>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</si>
  <si>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</si>
  <si>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</si>
  <si>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</si>
  <si>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</si>
  <si>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</si>
  <si>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</si>
  <si>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</si>
  <si>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</si>
  <si>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</si>
  <si>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</si>
  <si>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</si>
  <si>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</si>
  <si>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</si>
  <si>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</si>
  <si>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</si>
  <si>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</si>
  <si>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</si>
  <si>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</si>
  <si>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</si>
  <si>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</si>
  <si>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</si>
  <si>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</si>
  <si>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</si>
  <si>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</si>
  <si>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</si>
  <si>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</si>
  <si>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</si>
  <si>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</si>
  <si>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</si>
  <si>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</si>
  <si>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</si>
  <si>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</si>
  <si>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</si>
  <si>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</si>
  <si>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</si>
  <si>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</si>
  <si>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</si>
  <si>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</si>
  <si>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</si>
  <si>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</si>
  <si>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</si>
  <si>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</si>
  <si>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</si>
  <si>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</si>
  <si>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</si>
  <si>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</si>
  <si>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</si>
  <si>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</si>
  <si>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</si>
  <si>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</si>
  <si>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</si>
  <si>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</si>
  <si>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</si>
  <si>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</si>
  <si>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</si>
  <si>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</si>
  <si>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</si>
  <si>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</si>
  <si>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</si>
  <si>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</si>
  <si>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</si>
  <si>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</si>
  <si>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</si>
  <si>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</si>
  <si>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</si>
  <si>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</si>
  <si>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</si>
  <si>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</si>
  <si>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</si>
  <si>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</si>
  <si>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</si>
  <si>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</si>
  <si>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</si>
  <si>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</si>
  <si>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</si>
  <si>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</si>
  <si>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</si>
  <si>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</si>
  <si>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</si>
  <si>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</si>
  <si>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</si>
  <si>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</si>
  <si>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</si>
  <si>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</si>
  <si>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</si>
  <si>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</si>
  <si>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</si>
  <si>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</si>
  <si>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</si>
  <si>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</si>
  <si>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</si>
  <si>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</si>
  <si>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</si>
  <si>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</si>
  <si>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</si>
  <si>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</si>
  <si>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</si>
  <si>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</si>
  <si>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</si>
  <si>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</si>
  <si>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</si>
  <si>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</si>
  <si>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</si>
  <si>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</si>
  <si>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</si>
  <si>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</si>
  <si>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</si>
  <si>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</si>
  <si>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</si>
  <si>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</si>
  <si>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</si>
  <si>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</si>
  <si>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</si>
  <si>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</si>
  <si>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</si>
  <si>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</si>
  <si>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</si>
  <si>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</si>
  <si>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</si>
  <si>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</si>
  <si>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</si>
  <si>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</si>
  <si>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</si>
  <si>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</si>
  <si>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</si>
  <si>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</si>
  <si>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</si>
  <si>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</si>
  <si>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</si>
  <si>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</si>
  <si>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</si>
  <si>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</si>
  <si>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</si>
  <si>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</si>
  <si>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</si>
  <si>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</si>
  <si>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</si>
  <si>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</si>
  <si>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</si>
  <si>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</si>
  <si>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</si>
  <si>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</si>
  <si>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</si>
  <si>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</si>
  <si>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</si>
  <si>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</si>
  <si>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</si>
  <si>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</si>
  <si>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</si>
  <si>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</si>
  <si>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</si>
  <si>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</si>
  <si>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</si>
  <si>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</si>
  <si>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</si>
  <si>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</si>
  <si>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</si>
  <si>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</si>
  <si>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</si>
  <si>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</si>
  <si>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</si>
  <si>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</si>
  <si>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</si>
  <si>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</si>
  <si>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</si>
  <si>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</si>
  <si>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</si>
  <si>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</si>
  <si>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</si>
  <si>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</si>
  <si>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</si>
  <si>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</si>
  <si>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</si>
  <si>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</si>
  <si>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</si>
  <si>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</si>
  <si>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</si>
  <si>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</si>
  <si>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</si>
  <si>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</si>
  <si>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</si>
  <si>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</si>
  <si>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</si>
  <si>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</si>
  <si>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</si>
  <si>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</si>
  <si>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</si>
  <si>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</si>
  <si>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</si>
  <si>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</si>
  <si>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</si>
  <si>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</si>
  <si>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</si>
  <si>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</si>
  <si>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</si>
  <si>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</si>
  <si>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</si>
  <si>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</si>
  <si>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</si>
  <si>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</si>
  <si>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</si>
  <si>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</si>
  <si>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</si>
  <si>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</si>
  <si>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</si>
  <si>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</si>
  <si>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</si>
  <si>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</si>
  <si>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</si>
  <si>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</si>
  <si>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</si>
  <si>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</si>
  <si>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</si>
  <si>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</si>
  <si>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</si>
  <si>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</si>
  <si>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</si>
  <si>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</si>
  <si>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</si>
  <si>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</si>
  <si>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</si>
  <si>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</si>
  <si>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</si>
  <si>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</si>
  <si>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</si>
  <si>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</si>
  <si>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</si>
  <si>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</si>
  <si>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</si>
  <si>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</si>
  <si>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</si>
  <si>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</si>
  <si>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</si>
  <si>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</si>
  <si>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</si>
  <si>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</si>
  <si>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</si>
  <si>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</si>
  <si>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</si>
  <si>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</si>
  <si>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</si>
  <si>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</si>
  <si>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</si>
  <si>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</si>
  <si>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</si>
  <si>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</si>
  <si>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</si>
  <si>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</si>
  <si>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</si>
  <si>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</si>
  <si>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</si>
  <si>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</si>
  <si>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</si>
  <si>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</si>
  <si>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</si>
  <si>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</si>
  <si>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</si>
  <si>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</si>
  <si>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</si>
  <si>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</si>
  <si>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</si>
  <si>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</si>
  <si>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</si>
  <si>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</si>
  <si>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</si>
  <si>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</si>
  <si>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</si>
  <si>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</si>
  <si>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</si>
  <si>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</si>
  <si>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</si>
  <si>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</si>
  <si>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</si>
  <si>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</si>
  <si>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</si>
  <si>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</si>
  <si>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</si>
  <si>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</si>
  <si>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</si>
  <si>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</si>
  <si>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</si>
  <si>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</si>
  <si>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</si>
  <si>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</si>
  <si>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</si>
  <si>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</si>
  <si>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</si>
  <si>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</si>
  <si>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</si>
  <si>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</si>
  <si>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</si>
  <si>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</si>
  <si>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</si>
  <si>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</si>
  <si>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</si>
  <si>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</si>
  <si>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</si>
  <si>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</si>
  <si>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</si>
  <si>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</si>
  <si>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</si>
  <si>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</si>
  <si>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</si>
  <si>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</si>
  <si>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</si>
  <si>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</si>
  <si>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</si>
  <si>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</si>
  <si>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</si>
  <si>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</si>
  <si>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</si>
  <si>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</si>
  <si>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</si>
  <si>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</si>
  <si>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</si>
  <si>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</si>
  <si>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</si>
  <si>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</si>
  <si>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</si>
  <si>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</si>
  <si>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</si>
  <si>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</si>
  <si>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</si>
  <si>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</si>
  <si>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</si>
  <si>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</si>
  <si>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</si>
  <si>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</si>
  <si>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</si>
  <si>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</si>
  <si>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</si>
  <si>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</si>
  <si>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</si>
  <si>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</si>
  <si>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</si>
  <si>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</si>
  <si>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</si>
  <si>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</si>
  <si>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</si>
  <si>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</si>
  <si>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</si>
  <si>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</si>
  <si>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</si>
  <si>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</si>
  <si>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</si>
  <si>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</si>
  <si>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</si>
  <si>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</si>
  <si>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</si>
  <si>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</si>
  <si>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</si>
  <si>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</si>
  <si>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</si>
  <si>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</si>
  <si>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</si>
  <si>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</si>
  <si>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</si>
  <si>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</si>
  <si>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</si>
  <si>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</si>
  <si>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</si>
  <si>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</si>
  <si>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</si>
  <si>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</si>
  <si>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</si>
  <si>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</si>
  <si>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</si>
  <si>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</si>
  <si>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</si>
  <si>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</si>
  <si>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</si>
  <si>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</si>
  <si>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</si>
  <si>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</si>
  <si>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</si>
  <si>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</si>
  <si>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</si>
  <si>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</si>
  <si>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</si>
  <si>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</si>
  <si>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</si>
  <si>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</si>
  <si>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</si>
  <si>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</si>
  <si>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</si>
  <si>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</si>
  <si>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</si>
  <si>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</si>
  <si>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</si>
  <si>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</si>
  <si>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</si>
  <si>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</si>
  <si>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</si>
  <si>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</si>
  <si>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</si>
  <si>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</si>
  <si>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</si>
  <si>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</si>
  <si>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</si>
  <si>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</si>
  <si>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</si>
  <si>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</si>
  <si>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</si>
  <si>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</si>
  <si>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</si>
  <si>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</si>
  <si>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</si>
  <si>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</si>
  <si>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</si>
  <si>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</si>
  <si>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</si>
  <si>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</si>
  <si>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</si>
  <si>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</si>
  <si>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</si>
  <si>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</si>
  <si>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</si>
  <si>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</si>
  <si>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</si>
  <si>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</si>
  <si>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</si>
  <si>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</si>
  <si>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</si>
  <si>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</si>
  <si>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</si>
  <si>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</si>
  <si>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</si>
  <si>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</si>
  <si>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</si>
  <si>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</si>
  <si>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</si>
  <si>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</si>
  <si>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</si>
  <si>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</si>
  <si>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</si>
  <si>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</si>
  <si>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</si>
  <si>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</si>
  <si>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</si>
  <si>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</si>
  <si>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</si>
  <si>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</si>
  <si>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</si>
  <si>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</si>
  <si>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</si>
  <si>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</si>
  <si>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</si>
  <si>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</si>
  <si>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</si>
  <si>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</si>
  <si>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</si>
  <si>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</si>
  <si>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</si>
  <si>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</si>
  <si>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</si>
  <si>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</si>
  <si>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</si>
  <si>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</si>
  <si>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</si>
  <si>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</si>
  <si>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</si>
  <si>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</si>
  <si>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</si>
  <si>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</si>
  <si>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</si>
  <si>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</si>
  <si>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</si>
  <si>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</si>
  <si>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</si>
  <si>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</si>
  <si>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</si>
  <si>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</si>
  <si>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</si>
  <si>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</si>
  <si>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</si>
  <si>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</si>
  <si>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</si>
  <si>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</si>
  <si>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</si>
  <si>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</si>
  <si>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</si>
  <si>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</si>
  <si>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</si>
  <si>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</si>
  <si>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</si>
  <si>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</si>
  <si>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</si>
  <si>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</si>
  <si>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</si>
  <si>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</si>
  <si>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</si>
  <si>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</si>
  <si>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</si>
  <si>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</si>
  <si>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</si>
  <si>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</si>
  <si>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</si>
  <si>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</si>
  <si>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</si>
  <si>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</si>
  <si>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</si>
  <si>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</si>
  <si>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</si>
  <si>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</si>
  <si>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</si>
  <si>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</si>
  <si>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</si>
  <si>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</si>
  <si>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</si>
  <si>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</si>
  <si>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</si>
  <si>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</si>
  <si>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</si>
  <si>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</si>
  <si>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</si>
  <si>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</si>
  <si>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</si>
  <si>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</si>
  <si>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</si>
  <si>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</si>
  <si>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</si>
  <si>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</si>
  <si>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</si>
  <si>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</si>
  <si>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</si>
  <si>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</si>
  <si>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</si>
  <si>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</si>
  <si>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</si>
  <si>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</si>
  <si>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</si>
  <si>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</si>
  <si>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</si>
  <si>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</si>
  <si>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</si>
  <si>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</si>
  <si>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</si>
  <si>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</si>
  <si>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</si>
  <si>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</si>
  <si>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</si>
  <si>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</si>
  <si>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</si>
  <si>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</si>
  <si>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</si>
  <si>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</si>
  <si>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</si>
  <si>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</si>
  <si>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</si>
  <si>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</si>
  <si>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</si>
  <si>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</si>
  <si>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</si>
  <si>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</si>
  <si>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</si>
  <si>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</si>
  <si>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</si>
  <si>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</si>
  <si>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</si>
  <si>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</si>
  <si>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</si>
  <si>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</si>
  <si>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</si>
  <si>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</si>
  <si>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</si>
  <si>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</si>
  <si>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</si>
  <si>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</si>
  <si>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</si>
  <si>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</si>
  <si>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</si>
  <si>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</si>
  <si>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</si>
  <si>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</si>
  <si>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</si>
  <si>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</si>
  <si>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</si>
  <si>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</si>
  <si>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</si>
  <si>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</si>
  <si>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</si>
  <si>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</si>
  <si>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</si>
  <si>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</si>
  <si>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</si>
  <si>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</si>
  <si>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</si>
  <si>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</si>
  <si>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</si>
  <si>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</si>
  <si>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</si>
  <si>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</si>
  <si>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</si>
  <si>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</si>
  <si>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</si>
  <si>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</si>
  <si>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</si>
  <si>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</si>
  <si>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</si>
  <si>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</si>
  <si>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</si>
  <si>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</si>
  <si>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</si>
  <si>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</si>
  <si>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</si>
  <si>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</si>
  <si>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</si>
  <si>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</si>
  <si>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</si>
  <si>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</si>
  <si>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</si>
  <si>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</si>
  <si>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</si>
  <si>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</si>
  <si>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</si>
  <si>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</si>
  <si>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</si>
  <si>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</si>
  <si>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</si>
  <si>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</si>
  <si>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</si>
  <si>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</si>
  <si>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</si>
  <si>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</si>
  <si>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</si>
  <si>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</si>
  <si>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</si>
  <si>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</si>
  <si>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</si>
  <si>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</si>
  <si>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</si>
  <si>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</si>
  <si>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</si>
  <si>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</si>
  <si>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</si>
  <si>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</si>
  <si>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</si>
  <si>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</si>
  <si>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</si>
  <si>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</si>
  <si>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</si>
  <si>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</si>
  <si>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</si>
  <si>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</si>
  <si>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</si>
  <si>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</si>
  <si>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</si>
  <si>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</si>
  <si>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</si>
  <si>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</si>
  <si>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</si>
  <si>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</si>
  <si>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</si>
  <si>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</si>
  <si>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</si>
  <si>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</si>
  <si>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</si>
  <si>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</si>
  <si>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</si>
  <si>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</si>
  <si>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</si>
  <si>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</si>
  <si>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</si>
  <si>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</si>
  <si>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</si>
  <si>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</si>
  <si>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</si>
  <si>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</si>
  <si>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</si>
  <si>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</si>
  <si>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</si>
  <si>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</si>
  <si>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</si>
  <si>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</si>
  <si>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</si>
  <si>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</si>
  <si>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</si>
  <si>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</si>
  <si>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</si>
  <si>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</si>
  <si>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</si>
  <si>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</si>
  <si>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</si>
  <si>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</si>
  <si>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</si>
  <si>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</si>
  <si>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</si>
  <si>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</si>
  <si>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</si>
  <si>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</si>
  <si>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</si>
  <si>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</si>
  <si>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</si>
  <si>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</si>
  <si>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</si>
  <si>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</si>
  <si>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</si>
  <si>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</si>
  <si>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</si>
  <si>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</si>
  <si>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</si>
  <si>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</si>
  <si>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</si>
  <si>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</si>
  <si>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</si>
  <si>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</si>
  <si>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</si>
  <si>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</si>
  <si>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</si>
  <si>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</si>
  <si>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</si>
  <si>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</si>
  <si>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</si>
  <si>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</si>
  <si>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</si>
  <si>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</si>
  <si>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</si>
  <si>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</si>
  <si>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</si>
  <si>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</si>
  <si>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</si>
  <si>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</si>
  <si>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</si>
  <si>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</si>
  <si>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</si>
  <si>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</si>
  <si>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</si>
  <si>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</si>
  <si>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</si>
  <si>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</si>
  <si>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</si>
  <si>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</si>
  <si>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</si>
  <si>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</si>
  <si>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</si>
  <si>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</si>
  <si>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</si>
  <si>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</si>
  <si>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</si>
  <si>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</si>
  <si>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</si>
  <si>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</si>
  <si>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</si>
  <si>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</si>
  <si>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</si>
  <si>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</si>
  <si>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</si>
  <si>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</si>
  <si>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</si>
  <si>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</si>
  <si>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</si>
  <si>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</si>
  <si>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</si>
  <si>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</si>
  <si>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</si>
  <si>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</si>
  <si>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</si>
  <si>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</si>
  <si>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</si>
  <si>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</si>
  <si>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</si>
  <si>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</si>
  <si>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</si>
  <si>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</si>
  <si>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</si>
  <si>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</si>
  <si>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</si>
  <si>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</si>
  <si>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</si>
  <si>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</si>
  <si>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</si>
  <si>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</si>
  <si>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</si>
  <si>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</si>
  <si>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</si>
  <si>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</si>
  <si>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</si>
  <si>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</si>
  <si>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</si>
  <si>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</si>
  <si>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</si>
  <si>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</si>
  <si>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</si>
  <si>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</si>
  <si>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</si>
  <si>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</si>
  <si>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</si>
  <si>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</si>
  <si>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</si>
  <si>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</si>
  <si>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</si>
  <si>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</si>
  <si>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</si>
  <si>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</si>
  <si>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</si>
  <si>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</si>
  <si>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</si>
  <si>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</si>
  <si>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</si>
  <si>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</si>
  <si>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</si>
  <si>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</si>
  <si>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</si>
  <si>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</si>
  <si>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</si>
  <si>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</si>
  <si>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</si>
  <si>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</si>
  <si>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</si>
  <si>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</si>
  <si>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</si>
  <si>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</si>
  <si>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</si>
  <si>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</si>
  <si>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</si>
  <si>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</si>
  <si>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</si>
  <si>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</si>
  <si>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</si>
  <si>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</si>
  <si>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</si>
  <si>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</si>
  <si>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</si>
  <si>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</si>
  <si>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</si>
  <si>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</si>
  <si>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</si>
  <si>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</si>
  <si>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</si>
  <si>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</si>
  <si>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</si>
  <si>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</si>
  <si>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</si>
  <si>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</si>
  <si>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</si>
  <si>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</si>
  <si>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</si>
  <si>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</si>
  <si>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</si>
  <si>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</si>
  <si>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</si>
  <si>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</si>
  <si>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</si>
  <si>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</si>
  <si>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</si>
  <si>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</si>
  <si>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</si>
  <si>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</si>
  <si>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</si>
  <si>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</si>
  <si>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</si>
  <si>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</si>
  <si>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</si>
  <si>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</si>
  <si>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</si>
  <si>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</si>
  <si>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</si>
  <si>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</si>
  <si>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</si>
  <si>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</si>
  <si>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</si>
  <si>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</si>
  <si>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</si>
  <si>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</si>
  <si>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</si>
  <si>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</si>
  <si>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</si>
  <si>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</si>
  <si>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</si>
  <si>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</si>
  <si>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</si>
  <si>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</si>
  <si>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</si>
  <si>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</si>
  <si>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</si>
  <si>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</si>
  <si>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</si>
  <si>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</si>
  <si>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</si>
  <si>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</si>
  <si>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</si>
  <si>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</si>
  <si>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</si>
  <si>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</si>
  <si>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</si>
  <si>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</si>
  <si>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</si>
  <si>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</si>
  <si>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</si>
  <si>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</si>
  <si>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</si>
  <si>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</si>
  <si>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</si>
  <si>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</si>
  <si>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</si>
  <si>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</si>
  <si>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</si>
  <si>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</si>
  <si>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</si>
  <si>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</si>
  <si>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</si>
  <si>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</si>
  <si>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</si>
  <si>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</si>
  <si>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</si>
  <si>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</si>
  <si>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</si>
  <si>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</si>
  <si>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</si>
  <si>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</si>
  <si>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</si>
  <si>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</si>
  <si>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</si>
  <si>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</si>
  <si>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</si>
  <si>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</si>
  <si>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</si>
  <si>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</si>
  <si>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</si>
  <si>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</si>
  <si>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</si>
  <si>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</si>
  <si>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</si>
  <si>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</si>
  <si>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</si>
  <si>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</si>
  <si>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</si>
  <si>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</si>
  <si>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</si>
  <si>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</si>
  <si>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</si>
  <si>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</si>
  <si>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</si>
  <si>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</si>
  <si>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</si>
  <si>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</si>
  <si>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</si>
  <si>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</si>
  <si>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</si>
  <si>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</si>
  <si>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</si>
  <si>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</si>
  <si>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</si>
  <si>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</si>
  <si>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</si>
  <si>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</si>
  <si>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</si>
  <si>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</si>
  <si>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</si>
  <si>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</si>
  <si>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</si>
  <si>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</si>
  <si>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</si>
  <si>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</si>
  <si>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</si>
  <si>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</si>
  <si>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</si>
  <si>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</si>
  <si>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</si>
  <si>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</si>
  <si>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</si>
  <si>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</si>
  <si>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</si>
  <si>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</si>
  <si>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</si>
  <si>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</si>
  <si>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</si>
  <si>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</si>
  <si>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</si>
  <si>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</si>
  <si>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</si>
  <si>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</si>
  <si>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</si>
  <si>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</si>
  <si>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</si>
  <si>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</si>
  <si>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</si>
  <si>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</si>
  <si>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</si>
  <si>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</si>
  <si>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</si>
  <si>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</si>
  <si>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</si>
  <si>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</si>
  <si>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</si>
  <si>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</si>
  <si>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</si>
  <si>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</si>
  <si>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</si>
  <si>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</si>
  <si>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</si>
  <si>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</si>
  <si>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</si>
  <si>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</si>
  <si>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</si>
  <si>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</si>
  <si>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</si>
  <si>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</si>
  <si>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</si>
  <si>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</si>
  <si>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</si>
  <si>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</si>
  <si>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</si>
  <si>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</si>
  <si>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</si>
  <si>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</si>
  <si>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</si>
  <si>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</si>
  <si>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</si>
  <si>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</si>
  <si>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</si>
  <si>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</si>
  <si>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</si>
  <si>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</si>
  <si>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</si>
  <si>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</si>
  <si>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</si>
  <si>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</si>
  <si>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</si>
  <si>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</si>
  <si>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</si>
  <si>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</si>
  <si>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</si>
  <si>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</si>
  <si>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</si>
  <si>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</si>
  <si>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</si>
  <si>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</si>
  <si>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</si>
  <si>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</si>
  <si>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</si>
  <si>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</si>
  <si>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</si>
  <si>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</si>
  <si>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</si>
  <si>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</si>
  <si>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</si>
  <si>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</si>
  <si>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</si>
  <si>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</si>
  <si>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</si>
  <si>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</si>
  <si>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</si>
  <si>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</si>
  <si>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</si>
  <si>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</si>
  <si>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</si>
  <si>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</si>
  <si>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</si>
  <si>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</si>
  <si>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</si>
  <si>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</si>
  <si>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</si>
  <si>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</si>
  <si>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</si>
  <si>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</si>
  <si>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</si>
  <si>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</si>
  <si>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</si>
  <si>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</si>
  <si>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</si>
  <si>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</si>
  <si>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</si>
  <si>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</si>
  <si>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</si>
  <si>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</si>
  <si>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</si>
  <si>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</si>
  <si>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</si>
  <si>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</si>
  <si>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</si>
  <si>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</si>
  <si>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</si>
  <si>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</si>
  <si>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</si>
  <si>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</si>
  <si>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</si>
  <si>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</si>
  <si>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</si>
  <si>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</si>
  <si>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</si>
  <si>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</si>
  <si>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</si>
  <si>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</si>
  <si>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</si>
  <si>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</si>
  <si>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</si>
  <si>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</si>
  <si>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</si>
  <si>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</si>
  <si>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</si>
  <si>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</si>
  <si>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</si>
  <si>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</si>
  <si>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</si>
  <si>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</si>
  <si>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</si>
  <si>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</si>
  <si>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</si>
  <si>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</si>
  <si>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</si>
  <si>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</si>
  <si>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</si>
  <si>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</si>
  <si>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</si>
  <si>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</si>
  <si>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</si>
  <si>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</si>
  <si>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</si>
  <si>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</si>
  <si>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</si>
  <si>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</si>
  <si>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</si>
  <si>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</si>
  <si>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</si>
  <si>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</si>
  <si>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</si>
  <si>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</si>
  <si>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</si>
  <si>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</si>
  <si>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</si>
  <si>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</si>
  <si>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</si>
  <si>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</si>
  <si>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</si>
  <si>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</si>
  <si>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</si>
  <si>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</si>
  <si>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</si>
  <si>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</si>
  <si>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</si>
  <si>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</si>
  <si>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</si>
  <si>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</si>
  <si>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</si>
  <si>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</si>
  <si>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</si>
  <si>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</si>
  <si>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</si>
  <si>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</si>
  <si>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</si>
  <si>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</si>
  <si>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</si>
  <si>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</si>
  <si>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</si>
  <si>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</si>
  <si>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</si>
  <si>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</si>
  <si>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</si>
  <si>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</si>
  <si>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</si>
  <si>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</si>
  <si>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</si>
  <si>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</si>
  <si>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</si>
  <si>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</si>
  <si>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</si>
  <si>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</si>
  <si>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</si>
  <si>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</si>
  <si>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</si>
  <si>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</si>
  <si>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</si>
  <si>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</si>
  <si>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</si>
  <si>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</si>
  <si>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</si>
  <si>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</si>
  <si>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</si>
  <si>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</si>
  <si>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</si>
  <si>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</si>
  <si>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</si>
  <si>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</si>
  <si>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</si>
  <si>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</si>
  <si>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</si>
  <si>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</si>
  <si>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</si>
  <si>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</si>
  <si>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</si>
  <si>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</si>
  <si>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</si>
  <si>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</si>
  <si>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</si>
  <si>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</si>
  <si>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</si>
  <si>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</si>
  <si>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</si>
  <si>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</si>
  <si>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</si>
  <si>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</si>
  <si>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</si>
  <si>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</si>
  <si>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</si>
  <si>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</si>
  <si>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</si>
  <si>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</si>
  <si>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</si>
  <si>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</si>
  <si>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</si>
  <si>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</si>
  <si>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</si>
  <si>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</si>
  <si>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</si>
  <si>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</si>
  <si>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</si>
  <si>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</si>
  <si>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</si>
  <si>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</si>
  <si>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</si>
  <si>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</si>
  <si>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</si>
  <si>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</si>
  <si>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</si>
  <si>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</si>
  <si>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</si>
  <si>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</si>
  <si>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</si>
  <si>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</si>
  <si>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</si>
  <si>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</si>
  <si>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</si>
  <si>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</si>
  <si>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</si>
  <si>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</si>
  <si>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</si>
  <si>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</si>
  <si>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</si>
  <si>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</si>
  <si>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</si>
  <si>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</si>
  <si>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</si>
  <si>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</si>
  <si>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</si>
  <si>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</si>
  <si>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</si>
  <si>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</si>
  <si>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</si>
  <si>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</si>
  <si>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</si>
  <si>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</si>
  <si>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</si>
  <si>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</si>
  <si>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</si>
  <si>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</si>
  <si>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</si>
  <si>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</si>
  <si>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</si>
  <si>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</si>
  <si>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</si>
  <si>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</si>
  <si>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</si>
  <si>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</si>
  <si>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</si>
  <si>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</si>
  <si>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</si>
  <si>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</si>
  <si>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</si>
  <si>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</si>
  <si>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</si>
  <si>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</si>
  <si>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</si>
  <si>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</si>
  <si>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</si>
  <si>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</si>
  <si>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</si>
  <si>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</si>
  <si>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</si>
  <si>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</si>
  <si>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</si>
  <si>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</si>
  <si>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</si>
  <si>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</si>
  <si>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</si>
  <si>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</si>
  <si>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</si>
  <si>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</si>
  <si>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</si>
  <si>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</si>
  <si>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</si>
  <si>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</si>
  <si>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</si>
  <si>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</si>
  <si>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</si>
  <si>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</si>
  <si>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</si>
  <si>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</si>
  <si>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</si>
  <si>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</si>
  <si>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</si>
  <si>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</si>
  <si>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</si>
  <si>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</si>
  <si>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</si>
  <si>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</si>
  <si>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</si>
  <si>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</si>
  <si>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</si>
  <si>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</si>
  <si>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</si>
  <si>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</si>
  <si>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</si>
  <si>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</si>
  <si>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</si>
  <si>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</si>
  <si>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</si>
  <si>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</si>
  <si>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</si>
  <si>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</si>
  <si>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</si>
  <si>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</si>
  <si>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</si>
  <si>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</si>
  <si>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</si>
  <si>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</si>
  <si>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</si>
  <si>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</si>
  <si>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</si>
  <si>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</si>
  <si>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</si>
  <si>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</si>
  <si>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</si>
  <si>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</si>
  <si>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</si>
  <si>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</si>
  <si>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</si>
  <si>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</si>
  <si>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</si>
  <si>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</si>
  <si>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</si>
  <si>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</si>
  <si>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</si>
  <si>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</si>
  <si>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</si>
  <si>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</si>
  <si>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</si>
  <si>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</si>
  <si>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</si>
  <si>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</si>
  <si>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</si>
  <si>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</si>
  <si>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</si>
  <si>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</si>
  <si>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</si>
  <si>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</si>
  <si>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</si>
  <si>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</si>
  <si>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</si>
  <si>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</si>
  <si>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</si>
  <si>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</si>
  <si>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</si>
  <si>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</si>
  <si>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</si>
  <si>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</si>
  <si>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</si>
  <si>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</si>
  <si>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</si>
  <si>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</si>
  <si>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</si>
  <si>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</si>
  <si>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</si>
  <si>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</si>
  <si>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</si>
  <si>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</si>
  <si>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</si>
  <si>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</si>
  <si>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</si>
  <si>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</si>
  <si>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</si>
  <si>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</si>
  <si>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</si>
  <si>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</si>
  <si>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</si>
  <si>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</si>
  <si>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</si>
  <si>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</si>
  <si>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</si>
  <si>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</si>
  <si>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</si>
  <si>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</si>
  <si>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</si>
  <si>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</si>
  <si>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</si>
  <si>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</si>
  <si>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</si>
  <si>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</si>
  <si>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</si>
  <si>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</si>
  <si>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</si>
  <si>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</si>
  <si>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</si>
  <si>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</si>
  <si>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</si>
  <si>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</si>
  <si>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</si>
  <si>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</si>
  <si>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</si>
  <si>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</si>
  <si>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</si>
  <si>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</si>
  <si>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</si>
  <si>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</si>
  <si>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</si>
  <si>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</si>
  <si>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</si>
  <si>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</si>
  <si>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</si>
  <si>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</si>
  <si>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</si>
  <si>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</si>
  <si>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</si>
  <si>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</si>
  <si>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</si>
  <si>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</si>
  <si>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</si>
  <si>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</si>
  <si>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</si>
  <si>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</si>
  <si>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</si>
  <si>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</si>
  <si>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</si>
  <si>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</si>
  <si>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</si>
  <si>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</si>
  <si>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</si>
  <si>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</si>
  <si>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</si>
  <si>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</si>
  <si>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</si>
  <si>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</si>
  <si>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</si>
  <si>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</si>
  <si>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</si>
  <si>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</si>
  <si>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</si>
  <si>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</si>
  <si>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</si>
  <si>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</si>
  <si>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</si>
  <si>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</si>
  <si>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</si>
  <si>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</si>
  <si>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</si>
  <si>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</si>
  <si>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</si>
  <si>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</si>
  <si>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</si>
  <si>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</si>
  <si>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</si>
  <si>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</si>
  <si>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</si>
  <si>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</si>
  <si>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</si>
  <si>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</si>
  <si>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</si>
  <si>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</si>
  <si>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</si>
  <si>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</si>
  <si>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</si>
  <si>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</si>
  <si>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</si>
  <si>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</si>
  <si>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</si>
  <si>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</si>
  <si>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</si>
  <si>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</si>
  <si>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</si>
  <si>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</si>
  <si>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</si>
  <si>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</si>
  <si>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</si>
  <si>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</si>
  <si>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</si>
  <si>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</si>
  <si>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</si>
  <si>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</si>
  <si>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</si>
  <si>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</si>
  <si>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</si>
  <si>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</si>
  <si>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</si>
  <si>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</si>
  <si>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</si>
  <si>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</si>
  <si>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</si>
  <si>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</si>
  <si>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</si>
  <si>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</si>
  <si>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</si>
  <si>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</si>
  <si>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</si>
  <si>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</si>
  <si>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</si>
  <si>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</si>
  <si>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</si>
  <si>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</si>
  <si>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</si>
  <si>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</si>
  <si>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</si>
  <si>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</si>
  <si>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</si>
  <si>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</si>
  <si>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</si>
  <si>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</si>
  <si>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</si>
  <si>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</si>
  <si>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</si>
  <si>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</si>
  <si>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</si>
  <si>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</si>
  <si>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</si>
  <si>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</si>
  <si>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</si>
  <si>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</si>
  <si>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</si>
  <si>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</si>
  <si>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</si>
  <si>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</si>
  <si>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</si>
  <si>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</si>
  <si>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</si>
  <si>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</si>
  <si>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</si>
  <si>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</si>
  <si>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</si>
  <si>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</si>
  <si>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</si>
  <si>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</si>
  <si>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</si>
  <si>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</si>
  <si>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</si>
  <si>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</si>
  <si>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</si>
  <si>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</si>
  <si>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</si>
  <si>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</si>
  <si>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</si>
  <si>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</si>
  <si>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</si>
  <si>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</si>
  <si>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</si>
  <si>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</si>
  <si>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</si>
  <si>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</si>
  <si>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</si>
  <si>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</si>
  <si>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</si>
  <si>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</si>
  <si>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</si>
  <si>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</si>
  <si>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</si>
  <si>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</si>
  <si>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</si>
  <si>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</si>
  <si>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</si>
  <si>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</si>
  <si>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</si>
  <si>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</si>
  <si>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</si>
  <si>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</si>
  <si>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</si>
  <si>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</si>
  <si>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</si>
  <si>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</si>
  <si>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</si>
  <si>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</si>
  <si>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</si>
  <si>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</si>
  <si>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</si>
  <si>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</si>
  <si>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</si>
  <si>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</si>
  <si>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</si>
  <si>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</si>
  <si>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</si>
  <si>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</si>
  <si>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</si>
  <si>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</si>
  <si>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</si>
  <si>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</si>
  <si>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</si>
  <si>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</si>
  <si>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</si>
  <si>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</si>
  <si>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</si>
  <si>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</si>
  <si>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</si>
  <si>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</si>
  <si>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</si>
  <si>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</si>
  <si>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</si>
  <si>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</si>
  <si>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</si>
  <si>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</si>
  <si>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</si>
  <si>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</si>
  <si>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</si>
  <si>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</si>
  <si>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</si>
  <si>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</si>
  <si>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</si>
  <si>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</si>
  <si>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</si>
  <si>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</si>
  <si>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</si>
  <si>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</si>
  <si>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</si>
  <si>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</si>
  <si>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</si>
  <si>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</si>
  <si>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</si>
  <si>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</si>
  <si>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</si>
  <si>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</si>
  <si>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</si>
  <si>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</si>
  <si>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</si>
  <si>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</si>
  <si>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</si>
  <si>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</si>
  <si>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</si>
  <si>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</si>
  <si>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</si>
  <si>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</si>
  <si>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</si>
  <si>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</si>
  <si>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</si>
  <si>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</si>
  <si>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</si>
  <si>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</si>
  <si>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</si>
  <si>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</si>
  <si>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</si>
  <si>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</si>
  <si>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</si>
  <si>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</si>
  <si>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</si>
  <si>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</si>
  <si>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</si>
  <si>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</si>
  <si>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</si>
  <si>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</si>
  <si>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</si>
  <si>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</si>
  <si>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</si>
  <si>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</si>
  <si>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</si>
  <si>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</si>
  <si>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</si>
  <si>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</si>
  <si>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</si>
  <si>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</si>
  <si>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</si>
  <si>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</si>
  <si>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</si>
  <si>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</si>
  <si>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</si>
  <si>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</si>
  <si>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</si>
  <si>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</si>
  <si>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</si>
  <si>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</si>
  <si>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</si>
  <si>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</si>
  <si>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</si>
  <si>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</si>
  <si>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</si>
  <si>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</si>
  <si>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</si>
  <si>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</si>
  <si>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</si>
  <si>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</si>
  <si>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</si>
  <si>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</si>
  <si>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</si>
  <si>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</si>
  <si>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</si>
  <si>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</si>
  <si>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</si>
  <si>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</si>
  <si>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</si>
  <si>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</si>
  <si>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</si>
  <si>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</si>
  <si>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</si>
  <si>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</si>
  <si>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</si>
  <si>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</si>
  <si>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</si>
  <si>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</si>
  <si>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</si>
  <si>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</si>
  <si>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</si>
  <si>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</si>
  <si>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</si>
  <si>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</si>
  <si>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</si>
  <si>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</si>
  <si>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</si>
  <si>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</si>
  <si>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</si>
  <si>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</si>
  <si>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</si>
  <si>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</si>
  <si>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</si>
  <si>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</si>
  <si>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</si>
  <si>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</si>
  <si>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</si>
  <si>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</si>
  <si>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</si>
  <si>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</si>
  <si>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</si>
  <si>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</si>
  <si>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</si>
  <si>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</si>
  <si>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</si>
  <si>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</si>
  <si>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</si>
  <si>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</si>
  <si>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</si>
  <si>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</si>
  <si>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</si>
  <si>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</si>
  <si>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</si>
  <si>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</si>
  <si>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</si>
  <si>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</si>
  <si>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</si>
  <si>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</si>
  <si>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</si>
  <si>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</si>
  <si>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</si>
  <si>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</si>
  <si>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</si>
  <si>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</si>
  <si>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</si>
  <si>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</si>
  <si>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</si>
  <si>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</si>
  <si>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</si>
  <si>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</si>
  <si>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</si>
  <si>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</si>
  <si>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</si>
  <si>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</si>
  <si>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</si>
  <si>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</si>
  <si>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</si>
  <si>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</si>
  <si>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</si>
  <si>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</si>
  <si>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</si>
  <si>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</si>
  <si>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</si>
  <si>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</si>
  <si>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</si>
  <si>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</si>
  <si>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</si>
  <si>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</si>
  <si>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</si>
  <si>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</si>
  <si>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</si>
  <si>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</si>
  <si>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</si>
  <si>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</si>
  <si>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</si>
  <si>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</si>
  <si>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</si>
  <si>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</si>
  <si>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</si>
  <si>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</si>
  <si>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</si>
  <si>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</si>
  <si>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</si>
  <si>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</si>
  <si>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</si>
  <si>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</si>
  <si>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</si>
  <si>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</si>
  <si>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</si>
  <si>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</si>
  <si>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</si>
  <si>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</si>
  <si>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</si>
  <si>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</si>
  <si>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</si>
  <si>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</si>
  <si>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</si>
  <si>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</si>
  <si>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</si>
  <si>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</si>
  <si>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</si>
  <si>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</si>
  <si>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</si>
  <si>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</si>
  <si>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</si>
  <si>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</si>
  <si>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</si>
  <si>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</si>
  <si>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</si>
  <si>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</si>
  <si>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</si>
  <si>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</si>
  <si>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</si>
  <si>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</si>
  <si>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</si>
  <si>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</si>
  <si>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</si>
  <si>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</si>
  <si>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</si>
  <si>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</si>
  <si>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</si>
  <si>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</si>
  <si>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</si>
  <si>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</si>
  <si>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</si>
  <si>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</si>
  <si>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</si>
  <si>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</si>
  <si>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</si>
  <si>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</si>
  <si>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</si>
  <si>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</si>
  <si>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</si>
  <si>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</si>
  <si>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</si>
  <si>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</si>
  <si>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</si>
  <si>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</si>
  <si>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</si>
  <si>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</si>
  <si>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</si>
  <si>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</si>
  <si>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</si>
  <si>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</si>
  <si>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</si>
  <si>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</si>
  <si>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</si>
  <si>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</si>
  <si>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</si>
  <si>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</si>
  <si>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</si>
  <si>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</si>
  <si>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</si>
  <si>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</si>
  <si>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</si>
  <si>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</si>
  <si>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</si>
  <si>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</si>
  <si>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</si>
  <si>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</si>
  <si>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</si>
  <si>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</si>
  <si>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</si>
  <si>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</si>
  <si>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</si>
  <si>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</si>
  <si>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</si>
  <si>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</si>
  <si>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</si>
  <si>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</si>
  <si>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</si>
  <si>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</si>
  <si>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</si>
  <si>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</si>
  <si>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</si>
  <si>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</si>
  <si>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</si>
  <si>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</si>
  <si>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</si>
  <si>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</si>
  <si>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</si>
  <si>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</si>
  <si>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</si>
  <si>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</si>
  <si>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</si>
  <si>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</si>
  <si>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</si>
  <si>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</si>
  <si>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</si>
  <si>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</si>
  <si>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</si>
  <si>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</si>
  <si>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</si>
  <si>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</si>
  <si>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</si>
  <si>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</si>
  <si>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</si>
  <si>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</si>
  <si>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</si>
  <si>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</si>
  <si>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</si>
  <si>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</si>
  <si>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</si>
  <si>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</si>
  <si>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</si>
  <si>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</si>
  <si>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</si>
  <si>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</si>
  <si>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</si>
  <si>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</si>
  <si>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</si>
  <si>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</si>
  <si>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</si>
  <si>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</si>
  <si>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</si>
  <si>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</si>
  <si>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</si>
  <si>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</si>
  <si>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</si>
  <si>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</si>
  <si>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</si>
  <si>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</si>
  <si>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</si>
  <si>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</si>
  <si>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</si>
  <si>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</si>
  <si>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</si>
  <si>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</si>
  <si>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</si>
  <si>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</si>
  <si>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</si>
  <si>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</si>
  <si>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</si>
  <si>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</si>
  <si>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</si>
  <si>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</si>
  <si>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</si>
  <si>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</si>
  <si>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</si>
  <si>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</si>
  <si>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</si>
  <si>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</si>
  <si>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</si>
  <si>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</si>
  <si>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</si>
  <si>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</si>
  <si>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</si>
  <si>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</si>
  <si>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</si>
  <si>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</si>
  <si>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</si>
  <si>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</si>
  <si>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</si>
  <si>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</si>
  <si>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</si>
  <si>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</si>
  <si>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</si>
  <si>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</si>
  <si>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</si>
  <si>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</si>
  <si>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</si>
  <si>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</si>
  <si>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</si>
  <si>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</si>
  <si>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</si>
  <si>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</si>
  <si>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</si>
  <si>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</si>
  <si>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</si>
  <si>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</si>
  <si>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</si>
  <si>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</si>
  <si>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</si>
  <si>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</si>
  <si>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</si>
  <si>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</si>
  <si>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</si>
  <si>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</si>
  <si>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</si>
  <si>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</si>
  <si>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</si>
  <si>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</si>
  <si>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</si>
  <si>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</si>
  <si>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</si>
  <si>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</si>
  <si>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</si>
  <si>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</si>
  <si>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</si>
  <si>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</si>
  <si>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</si>
  <si>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</si>
  <si>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</si>
  <si>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</si>
  <si>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</si>
  <si>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</si>
  <si>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</si>
  <si>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</si>
  <si>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</si>
  <si>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</si>
  <si>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</si>
  <si>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</si>
  <si>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</si>
  <si>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</si>
  <si>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</si>
  <si>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</si>
  <si>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</si>
  <si>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</si>
  <si>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</si>
  <si>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</si>
  <si>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</si>
  <si>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</si>
  <si>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</si>
  <si>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</si>
  <si>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</si>
  <si>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</si>
  <si>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</si>
  <si>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</si>
  <si>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</si>
  <si>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</si>
  <si>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</si>
  <si>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</si>
  <si>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</si>
  <si>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</si>
  <si>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</si>
  <si>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</si>
  <si>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</si>
  <si>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</si>
  <si>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</si>
  <si>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</si>
  <si>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</si>
  <si>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</si>
  <si>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</si>
  <si>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</si>
  <si>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</si>
  <si>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</si>
  <si>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</si>
  <si>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</si>
  <si>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</si>
  <si>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</si>
  <si>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</si>
  <si>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</si>
  <si>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</si>
  <si>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</si>
  <si>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</si>
  <si>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</si>
  <si>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</si>
  <si>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</si>
  <si>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</si>
  <si>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</si>
  <si>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</si>
  <si>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</si>
  <si>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</si>
  <si>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</si>
  <si>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</si>
  <si>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</si>
  <si>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</si>
  <si>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</si>
  <si>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</si>
  <si>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</si>
  <si>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</si>
  <si>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</si>
  <si>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</si>
  <si>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</si>
  <si>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</si>
  <si>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</si>
  <si>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</si>
  <si>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</si>
  <si>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</si>
  <si>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</si>
  <si>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</si>
  <si>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</si>
  <si>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</si>
  <si>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</si>
  <si>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</si>
  <si>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</si>
  <si>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</si>
  <si>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</si>
  <si>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</si>
  <si>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</si>
  <si>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</si>
  <si>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</si>
  <si>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</si>
  <si>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</si>
  <si>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</si>
  <si>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</si>
  <si>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</si>
  <si>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</si>
  <si>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</si>
  <si>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</si>
  <si>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</si>
  <si>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</si>
  <si>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</si>
  <si>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</si>
  <si>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</si>
  <si>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</si>
  <si>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</si>
  <si>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</si>
  <si>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</si>
  <si>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</si>
  <si>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</si>
  <si>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</si>
  <si>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</si>
  <si>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</si>
  <si>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</si>
  <si>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</si>
  <si>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</si>
  <si>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</si>
  <si>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</si>
  <si>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</si>
  <si>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</si>
  <si>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</si>
  <si>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</si>
  <si>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</si>
  <si>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</si>
  <si>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</si>
  <si>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</si>
  <si>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</si>
  <si>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</si>
  <si>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</si>
  <si>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</si>
  <si>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</si>
  <si>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</si>
  <si>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</si>
  <si>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</si>
  <si>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</si>
  <si>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</si>
  <si>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</si>
  <si>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</si>
  <si>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</si>
  <si>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</si>
  <si>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</si>
  <si>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</si>
  <si>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</si>
  <si>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</si>
  <si>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</si>
  <si>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</si>
  <si>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</si>
  <si>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</si>
  <si>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</si>
  <si>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</si>
  <si>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</si>
  <si>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</si>
  <si>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</si>
  <si>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</si>
  <si>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</si>
  <si>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</si>
  <si>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</si>
  <si>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</si>
  <si>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</si>
  <si>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</si>
  <si>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</si>
  <si>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</si>
  <si>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</si>
  <si>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</si>
  <si>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</si>
  <si>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</si>
  <si>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</si>
  <si>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</si>
  <si>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</si>
  <si>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</si>
  <si>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</si>
  <si>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</si>
  <si>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</si>
  <si>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</si>
  <si>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</si>
  <si>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</si>
  <si>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</si>
  <si>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</si>
  <si>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</si>
  <si>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</si>
  <si>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</si>
  <si>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</si>
  <si>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</si>
  <si>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</si>
  <si>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</si>
  <si>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</si>
  <si>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</si>
  <si>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</si>
  <si>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</si>
  <si>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</si>
  <si>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</si>
  <si>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</si>
  <si>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</si>
  <si>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</si>
  <si>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</si>
  <si>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</si>
  <si>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</si>
  <si>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</si>
  <si>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</si>
  <si>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</si>
  <si>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</si>
  <si>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</si>
  <si>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</si>
  <si>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</si>
  <si>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</si>
  <si>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</si>
  <si>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</si>
  <si>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</si>
  <si>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</si>
  <si>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</si>
  <si>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</si>
  <si>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</si>
  <si>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</si>
  <si>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</si>
  <si>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</si>
  <si>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</si>
  <si>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</si>
  <si>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</si>
  <si>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</si>
  <si>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</si>
  <si>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</si>
  <si>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</si>
  <si>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</si>
  <si>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</si>
  <si>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</si>
  <si>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</si>
  <si>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</si>
  <si>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</si>
  <si>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</si>
  <si>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</si>
  <si>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</si>
  <si>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</si>
  <si>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</si>
  <si>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</si>
  <si>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</si>
  <si>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</si>
  <si>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</si>
  <si>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</si>
  <si>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</si>
  <si>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</si>
  <si>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</si>
  <si>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</si>
  <si>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</si>
  <si>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</si>
  <si>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</si>
  <si>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</si>
  <si>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</si>
  <si>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</si>
  <si>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</si>
  <si>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</si>
  <si>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</si>
  <si>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</si>
  <si>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</si>
  <si>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</si>
  <si>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</si>
  <si>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</si>
  <si>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</si>
  <si>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</si>
  <si>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</si>
  <si>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</si>
  <si>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</si>
  <si>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</si>
  <si>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</si>
  <si>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</si>
  <si>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</si>
  <si>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</si>
  <si>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</si>
  <si>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</si>
  <si>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</si>
  <si>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</si>
  <si>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</si>
  <si>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</si>
  <si>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</si>
  <si>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</si>
  <si>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</si>
  <si>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</si>
  <si>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</si>
  <si>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</si>
  <si>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</si>
  <si>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</si>
  <si>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</si>
  <si>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</si>
  <si>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</si>
  <si>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</si>
  <si>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</si>
  <si>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</si>
  <si>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</si>
  <si>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</si>
  <si>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</si>
  <si>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</si>
  <si>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</si>
  <si>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</si>
  <si>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</si>
  <si>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</si>
  <si>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</si>
  <si>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</si>
  <si>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</si>
  <si>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</si>
  <si>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</si>
  <si>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</si>
  <si>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</si>
  <si>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</si>
  <si>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</si>
  <si>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</si>
  <si>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</si>
  <si>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</si>
  <si>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</si>
  <si>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</si>
  <si>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</si>
  <si>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</si>
  <si>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</si>
  <si>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</si>
  <si>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</si>
  <si>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</si>
  <si>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</si>
  <si>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</si>
  <si>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</si>
  <si>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</si>
  <si>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</si>
  <si>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</si>
  <si>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</si>
  <si>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</si>
  <si>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</si>
  <si>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</si>
  <si>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</si>
  <si>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</si>
  <si>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</si>
  <si>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</si>
  <si>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</si>
  <si>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</si>
  <si>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</si>
  <si>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</si>
  <si>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</si>
  <si>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</si>
  <si>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</si>
  <si>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</si>
  <si>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</si>
  <si>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</si>
  <si>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</si>
  <si>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</si>
  <si>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</si>
  <si>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</si>
  <si>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</si>
  <si>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</si>
  <si>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</si>
  <si>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</si>
  <si>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</si>
  <si>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</si>
  <si>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</si>
  <si>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</si>
  <si>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</si>
  <si>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</si>
  <si>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</si>
  <si>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</si>
  <si>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</si>
  <si>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</si>
  <si>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</si>
  <si>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</si>
  <si>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</si>
  <si>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</si>
  <si>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</si>
  <si>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</si>
  <si>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</si>
  <si>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</si>
  <si>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</si>
  <si>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</si>
  <si>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</si>
  <si>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</si>
  <si>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</si>
  <si>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</si>
  <si>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</si>
  <si>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</si>
  <si>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</si>
  <si>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</si>
  <si>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</si>
  <si>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</si>
  <si>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</si>
  <si>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</si>
  <si>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</si>
  <si>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</si>
  <si>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</si>
  <si>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</si>
  <si>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</si>
  <si>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</si>
  <si>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</si>
  <si>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</si>
  <si>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</si>
  <si>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</si>
  <si>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</si>
  <si>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</si>
  <si>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</si>
  <si>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</si>
  <si>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</si>
  <si>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</si>
  <si>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</si>
  <si>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</si>
  <si>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</si>
  <si>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</si>
  <si>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</si>
  <si>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</si>
  <si>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</si>
  <si>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</si>
  <si>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</si>
  <si>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</si>
  <si>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</si>
  <si>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</si>
  <si>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</si>
  <si>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</si>
  <si>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</si>
  <si>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</si>
  <si>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</si>
  <si>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</si>
  <si>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</si>
  <si>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</si>
  <si>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</si>
  <si>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</si>
  <si>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</si>
  <si>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</si>
  <si>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</si>
  <si>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</si>
  <si>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</si>
  <si>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</si>
  <si>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</si>
  <si>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</si>
  <si>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</si>
  <si>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</si>
  <si>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</si>
  <si>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</si>
  <si>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</si>
  <si>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</si>
  <si>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</si>
  <si>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</si>
  <si>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</si>
  <si>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</si>
  <si>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</si>
  <si>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</si>
  <si>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</si>
  <si>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</si>
  <si>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</si>
  <si>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</si>
  <si>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</si>
  <si>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</si>
  <si>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</si>
  <si>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</si>
  <si>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</si>
  <si>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</si>
  <si>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</si>
  <si>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</si>
  <si>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</si>
  <si>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</si>
  <si>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</si>
  <si>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</si>
  <si>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</si>
  <si>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</si>
  <si>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</si>
  <si>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</si>
  <si>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</si>
  <si>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</si>
  <si>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</si>
  <si>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</si>
  <si>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</si>
  <si>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</si>
  <si>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</si>
  <si>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</si>
  <si>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</si>
  <si>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</si>
  <si>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</si>
  <si>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</si>
  <si>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</si>
  <si>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</si>
  <si>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</si>
  <si>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</si>
  <si>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</si>
  <si>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</si>
  <si>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</si>
  <si>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</si>
  <si>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</si>
  <si>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</si>
  <si>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</si>
  <si>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</si>
  <si>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</si>
  <si>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</si>
  <si>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</si>
  <si>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</si>
  <si>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</si>
  <si>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</si>
  <si>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</si>
  <si>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</si>
  <si>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</si>
  <si>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</si>
  <si>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</si>
  <si>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</si>
  <si>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</si>
  <si>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</si>
  <si>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</si>
  <si>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</si>
  <si>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</si>
  <si>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</si>
  <si>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</si>
  <si>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</si>
  <si>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</si>
  <si>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</si>
  <si>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</si>
  <si>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</si>
  <si>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</si>
  <si>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</si>
  <si>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</si>
  <si>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</si>
  <si>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</si>
  <si>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</si>
  <si>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</si>
  <si>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</si>
  <si>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</si>
  <si>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</si>
  <si>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</si>
  <si>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</si>
  <si>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</si>
  <si>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</si>
  <si>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</si>
  <si>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</si>
  <si>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</si>
  <si>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</si>
  <si>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</si>
  <si>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</si>
  <si>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</si>
  <si>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</si>
  <si>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</si>
  <si>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</si>
  <si>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</si>
  <si>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</si>
  <si>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</si>
  <si>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</si>
  <si>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</si>
  <si>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</si>
  <si>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</si>
  <si>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</si>
  <si>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</si>
  <si>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</si>
  <si>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</si>
  <si>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</si>
  <si>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</si>
  <si>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</si>
  <si>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</si>
  <si>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</si>
  <si>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</si>
  <si>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</si>
  <si>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</si>
  <si>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</si>
  <si>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</si>
  <si>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</si>
  <si>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</si>
  <si>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</si>
  <si>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</si>
  <si>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</si>
  <si>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</si>
  <si>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</si>
  <si>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</si>
  <si>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</si>
  <si>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</si>
  <si>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</si>
  <si>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</si>
  <si>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</si>
  <si>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</si>
  <si>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</si>
  <si>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</si>
  <si>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</si>
  <si>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</si>
  <si>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</si>
  <si>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</si>
  <si>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</si>
  <si>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</si>
  <si>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</si>
  <si>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</si>
  <si>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</si>
  <si>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</si>
  <si>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</si>
  <si>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</si>
  <si>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</si>
  <si>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</si>
  <si>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</si>
  <si>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</si>
  <si>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</si>
  <si>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</si>
  <si>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</si>
  <si>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</si>
  <si>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</si>
  <si>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</si>
  <si>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</si>
  <si>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</si>
  <si>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</si>
  <si>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</si>
  <si>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</si>
  <si>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</si>
  <si>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</si>
  <si>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</si>
  <si>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</si>
  <si>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</si>
  <si>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</si>
  <si>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</si>
  <si>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</si>
  <si>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</si>
  <si>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</si>
  <si>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</si>
  <si>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</si>
  <si>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</si>
  <si>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</si>
  <si>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</si>
  <si>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</si>
  <si>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</si>
  <si>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</si>
  <si>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</si>
  <si>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</si>
  <si>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</si>
  <si>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</si>
  <si>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</si>
  <si>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</si>
  <si>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</si>
  <si>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</si>
  <si>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</si>
  <si>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</si>
  <si>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</si>
  <si>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</si>
  <si>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</si>
  <si>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</si>
  <si>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</si>
  <si>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</si>
  <si>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</si>
  <si>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</si>
  <si>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</si>
  <si>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</si>
  <si>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</si>
  <si>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</si>
  <si>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</si>
  <si>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</si>
  <si>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</si>
  <si>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</si>
  <si>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</si>
  <si>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</si>
  <si>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</si>
  <si>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</si>
  <si>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</si>
  <si>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</si>
  <si>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</si>
  <si>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</si>
  <si>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</si>
  <si>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</si>
  <si>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</si>
  <si>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</si>
  <si>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</si>
  <si>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</si>
  <si>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</si>
  <si>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</si>
  <si>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</si>
  <si>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</si>
  <si>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</si>
  <si>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</si>
  <si>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</si>
  <si>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</si>
  <si>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</si>
  <si>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</si>
  <si>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</si>
  <si>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</si>
  <si>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</si>
  <si>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</si>
  <si>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</si>
  <si>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</si>
  <si>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</si>
  <si>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</si>
  <si>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</si>
  <si>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</si>
  <si>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</si>
  <si>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</si>
  <si>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</si>
  <si>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</si>
  <si>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</si>
  <si>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</si>
  <si>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</si>
  <si>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</si>
  <si>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</si>
  <si>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</si>
  <si>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</si>
  <si>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</si>
  <si>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</si>
  <si>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</si>
  <si>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</si>
  <si>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</si>
  <si>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</si>
  <si>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</si>
  <si>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</si>
  <si>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</si>
  <si>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</si>
  <si>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</si>
  <si>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</si>
  <si>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</si>
  <si>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</si>
  <si>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</si>
  <si>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</si>
  <si>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</si>
  <si>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</si>
  <si>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</si>
  <si>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</si>
  <si>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</si>
  <si>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</si>
  <si>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</si>
  <si>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</si>
  <si>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</si>
  <si>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</si>
  <si>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</si>
  <si>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</si>
  <si>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</si>
  <si>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</si>
  <si>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</si>
  <si>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</si>
  <si>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</si>
  <si>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</si>
  <si>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</si>
  <si>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</si>
  <si>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</si>
  <si>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</si>
  <si>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</si>
  <si>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</si>
  <si>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</si>
  <si>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</si>
  <si>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</si>
  <si>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</si>
  <si>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</si>
  <si>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</si>
  <si>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</si>
  <si>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</si>
  <si>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</si>
  <si>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</si>
  <si>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</si>
  <si>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</si>
  <si>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</si>
  <si>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</si>
  <si>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</si>
  <si>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</si>
  <si>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</si>
  <si>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</si>
  <si>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</si>
  <si>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</si>
  <si>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</si>
  <si>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</si>
  <si>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</si>
  <si>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</si>
  <si>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</si>
  <si>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</si>
  <si>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</si>
  <si>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</si>
  <si>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</si>
  <si>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</si>
  <si>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</si>
  <si>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</si>
  <si>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</si>
  <si>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</si>
  <si>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</si>
  <si>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</si>
  <si>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</si>
  <si>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</si>
  <si>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</si>
  <si>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</si>
  <si>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</si>
  <si>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</si>
  <si>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</si>
  <si>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</si>
  <si>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</si>
  <si>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</si>
  <si>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</si>
  <si>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</si>
  <si>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</si>
  <si>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</si>
  <si>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</si>
  <si>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</si>
  <si>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</si>
  <si>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</si>
  <si>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</si>
  <si>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</si>
  <si>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</si>
  <si>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</si>
  <si>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</si>
  <si>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</si>
  <si>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</si>
  <si>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</si>
  <si>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</si>
  <si>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</si>
  <si>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</si>
  <si>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</si>
  <si>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</si>
  <si>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</si>
  <si>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</si>
  <si>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</si>
  <si>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</si>
  <si>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</si>
  <si>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</si>
  <si>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</si>
  <si>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</si>
  <si>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</si>
  <si>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</si>
  <si>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</si>
  <si>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</si>
  <si>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</si>
  <si>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</si>
  <si>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</si>
  <si>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</si>
  <si>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</si>
  <si>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</si>
  <si>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</si>
  <si>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</si>
  <si>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</si>
  <si>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</si>
  <si>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</si>
  <si>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</si>
  <si>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</si>
  <si>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</si>
  <si>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</si>
  <si>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</si>
  <si>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</si>
  <si>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</si>
  <si>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</si>
  <si>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</si>
  <si>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</si>
  <si>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</si>
  <si>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</si>
  <si>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</si>
  <si>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</si>
  <si>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</si>
  <si>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</si>
  <si>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</si>
  <si>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</si>
  <si>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</si>
  <si>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</si>
  <si>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</si>
  <si>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</si>
  <si>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</si>
  <si>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</si>
  <si>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</si>
  <si>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</si>
  <si>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</si>
  <si>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</si>
  <si>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</si>
  <si>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</si>
  <si>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</si>
  <si>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</si>
  <si>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</si>
  <si>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</si>
  <si>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</si>
  <si>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</si>
  <si>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</si>
  <si>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</si>
  <si>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</si>
  <si>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</si>
  <si>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</si>
  <si>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</si>
  <si>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</si>
  <si>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</si>
  <si>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</si>
  <si>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</si>
  <si>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</si>
  <si>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</si>
  <si>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</si>
  <si>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</si>
  <si>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</si>
  <si>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</si>
  <si>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</si>
  <si>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</si>
  <si>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</si>
  <si>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</si>
  <si>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</si>
  <si>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</si>
  <si>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</si>
  <si>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</si>
  <si>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</si>
  <si>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</si>
  <si>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</si>
  <si>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</si>
  <si>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</si>
  <si>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</si>
  <si>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</si>
  <si>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</si>
  <si>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</si>
  <si>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</si>
  <si>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</si>
  <si>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</si>
  <si>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</si>
  <si>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</si>
  <si>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</si>
  <si>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</si>
  <si>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</si>
  <si>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</si>
  <si>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</si>
  <si>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</si>
  <si>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</si>
  <si>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</si>
  <si>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</si>
  <si>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</si>
  <si>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</si>
  <si>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</si>
  <si>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</si>
  <si>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</si>
  <si>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</si>
  <si>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</si>
  <si>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</si>
  <si>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</si>
  <si>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</si>
  <si>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</si>
  <si>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</si>
  <si>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</si>
  <si>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</si>
  <si>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</si>
  <si>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</si>
  <si>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</si>
  <si>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</si>
  <si>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</si>
  <si>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</si>
  <si>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</si>
  <si>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</si>
  <si>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</si>
  <si>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</si>
  <si>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</si>
  <si>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</si>
  <si>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</si>
  <si>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</si>
  <si>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</si>
  <si>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</si>
  <si>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</si>
  <si>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</si>
  <si>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</si>
  <si>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</si>
  <si>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</si>
  <si>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</si>
  <si>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</si>
  <si>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</si>
  <si>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</si>
  <si>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</si>
  <si>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</si>
  <si>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</si>
  <si>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</si>
  <si>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</si>
  <si>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</si>
  <si>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</si>
  <si>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</si>
  <si>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</si>
  <si>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</si>
  <si>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</si>
  <si>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</si>
  <si>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</si>
  <si>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</si>
  <si>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</si>
  <si>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</si>
  <si>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</si>
  <si>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</si>
  <si>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</si>
  <si>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</si>
  <si>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</si>
  <si>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</si>
  <si>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</si>
  <si>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</si>
  <si>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</si>
  <si>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</si>
  <si>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</si>
  <si>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</si>
  <si>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</si>
  <si>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</si>
  <si>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</si>
  <si>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</si>
  <si>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</si>
  <si>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</si>
  <si>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</si>
  <si>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</si>
  <si>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</si>
  <si>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</si>
  <si>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</si>
  <si>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</si>
  <si>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</si>
  <si>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</si>
  <si>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</si>
  <si>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</si>
  <si>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</si>
  <si>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</si>
  <si>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</si>
  <si>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</si>
  <si>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</si>
  <si>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</si>
  <si>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</si>
  <si>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</si>
  <si>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</si>
  <si>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</si>
  <si>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</si>
  <si>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</si>
  <si>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</si>
  <si>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</si>
  <si>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</si>
  <si>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</si>
  <si>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</si>
  <si>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</si>
  <si>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</si>
  <si>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</si>
  <si>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</si>
  <si>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</si>
  <si>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</si>
  <si>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</si>
  <si>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</si>
  <si>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</si>
  <si>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</si>
  <si>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</si>
  <si>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</si>
  <si>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</si>
  <si>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</si>
  <si>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</si>
  <si>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</si>
  <si>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</si>
  <si>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</si>
  <si>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</si>
  <si>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</si>
  <si>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</si>
  <si>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</si>
  <si>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</si>
  <si>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</si>
  <si>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</si>
  <si>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</si>
  <si>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</si>
  <si>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</si>
  <si>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</si>
  <si>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</si>
  <si>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</si>
  <si>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</si>
  <si>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</si>
  <si>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</si>
  <si>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</si>
  <si>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</si>
  <si>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</si>
  <si>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</si>
  <si>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</si>
  <si>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</si>
  <si>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</si>
  <si>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</si>
  <si>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</si>
  <si>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</si>
  <si>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</si>
  <si>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</si>
  <si>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</si>
  <si>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</si>
  <si>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</si>
  <si>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</si>
  <si>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</si>
  <si>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</si>
  <si>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</si>
  <si>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</si>
  <si>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</si>
  <si>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</si>
  <si>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</si>
  <si>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</si>
  <si>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</si>
  <si>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</si>
  <si>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</si>
  <si>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</si>
  <si>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</si>
  <si>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</si>
  <si>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</si>
  <si>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</si>
  <si>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</si>
  <si>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</si>
  <si>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</si>
  <si>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</si>
  <si>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</si>
  <si>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</si>
  <si>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</si>
  <si>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</si>
  <si>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</si>
  <si>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</si>
  <si>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</si>
  <si>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</si>
  <si>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</si>
  <si>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</si>
  <si>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</si>
  <si>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</si>
  <si>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</si>
  <si>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</si>
  <si>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</si>
  <si>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</si>
  <si>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</si>
  <si>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</si>
  <si>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</si>
  <si>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</si>
  <si>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</si>
  <si>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</si>
  <si>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</si>
  <si>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</si>
  <si>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</si>
  <si>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</si>
  <si>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</si>
  <si>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</si>
  <si>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</si>
  <si>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</si>
  <si>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</si>
  <si>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</si>
  <si>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</si>
  <si>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</si>
  <si>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</si>
  <si>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</si>
  <si>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</si>
  <si>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</si>
  <si>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</si>
  <si>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</si>
  <si>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</si>
  <si>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</si>
  <si>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</si>
  <si>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</si>
  <si>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</si>
  <si>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</si>
  <si>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</si>
  <si>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</si>
  <si>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</si>
  <si>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</si>
  <si>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</si>
  <si>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</si>
  <si>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</si>
  <si>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</si>
  <si>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</si>
  <si>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</si>
  <si>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</si>
  <si>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</si>
  <si>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</si>
  <si>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</si>
  <si>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</si>
  <si>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</si>
  <si>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</si>
  <si>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</si>
  <si>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</si>
  <si>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</si>
  <si>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</si>
  <si>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</si>
  <si>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</si>
  <si>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</si>
  <si>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</si>
  <si>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</si>
  <si>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</si>
  <si>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</si>
  <si>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</si>
  <si>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</si>
  <si>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</si>
  <si>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</si>
  <si>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</si>
  <si>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</si>
  <si>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</si>
  <si>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</si>
  <si>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</si>
  <si>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</si>
  <si>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</si>
  <si>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</si>
  <si>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</si>
  <si>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</si>
  <si>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</si>
  <si>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</si>
  <si>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</si>
  <si>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</si>
  <si>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</si>
  <si>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</si>
  <si>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</si>
  <si>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</si>
  <si>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</si>
  <si>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</si>
  <si>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</si>
  <si>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</si>
  <si>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</si>
  <si>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</si>
  <si>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</si>
  <si>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</si>
  <si>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</si>
  <si>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</si>
  <si>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</si>
  <si>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</si>
  <si>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</si>
  <si>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</si>
  <si>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</si>
  <si>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</si>
  <si>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</si>
  <si>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</si>
  <si>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</si>
  <si>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</si>
  <si>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</si>
  <si>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</si>
  <si>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</si>
  <si>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</si>
  <si>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</si>
  <si>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</si>
  <si>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</si>
  <si>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</si>
  <si>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</si>
  <si>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</si>
  <si>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</si>
  <si>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</si>
  <si>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</si>
  <si>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</si>
  <si>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</si>
  <si>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</si>
  <si>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</si>
  <si>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</si>
  <si>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</si>
  <si>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</si>
  <si>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</si>
  <si>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</si>
  <si>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</si>
  <si>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</si>
  <si>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</si>
  <si>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</si>
  <si>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</si>
  <si>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</si>
  <si>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</si>
  <si>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</si>
  <si>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</si>
  <si>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</si>
  <si>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</si>
  <si>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</si>
  <si>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</si>
  <si>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</si>
  <si>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</si>
  <si>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</si>
  <si>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</si>
  <si>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</si>
  <si>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</si>
  <si>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</si>
  <si>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</si>
  <si>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</si>
  <si>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</si>
  <si>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</si>
  <si>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</si>
  <si>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</si>
  <si>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</si>
  <si>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</si>
  <si>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</si>
  <si>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</si>
  <si>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</si>
  <si>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</si>
  <si>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</si>
  <si>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</si>
  <si>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</si>
  <si>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</si>
  <si>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</si>
  <si>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</si>
  <si>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</si>
  <si>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</si>
  <si>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</si>
  <si>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</si>
  <si>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</si>
  <si>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</si>
  <si>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</si>
  <si>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</si>
  <si>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</si>
  <si>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</si>
  <si>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</si>
  <si>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</si>
  <si>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</si>
  <si>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</si>
  <si>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</si>
  <si>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</si>
  <si>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</si>
  <si>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</si>
  <si>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</si>
  <si>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</si>
  <si>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</si>
  <si>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</si>
  <si>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</si>
  <si>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</si>
  <si>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</si>
  <si>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</si>
  <si>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</si>
  <si>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</si>
  <si>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</si>
  <si>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</si>
  <si>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</si>
  <si>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</si>
  <si>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</si>
  <si>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</si>
  <si>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</si>
  <si>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</si>
  <si>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</si>
  <si>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</si>
  <si>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</si>
  <si>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</si>
  <si>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</si>
  <si>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</si>
  <si>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</si>
  <si>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</si>
  <si>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</si>
  <si>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</si>
  <si>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</si>
  <si>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</si>
  <si>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</si>
  <si>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</si>
  <si>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</si>
  <si>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</si>
  <si>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</si>
  <si>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</si>
  <si>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</si>
  <si>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</si>
  <si>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</si>
  <si>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</si>
  <si>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</si>
  <si>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</si>
  <si>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</si>
  <si>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</si>
  <si>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</si>
  <si>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</si>
  <si>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</si>
  <si>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</si>
  <si>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</si>
  <si>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</si>
  <si>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</si>
  <si>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</si>
  <si>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</si>
  <si>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</si>
  <si>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</si>
  <si>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</si>
  <si>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</si>
  <si>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</si>
  <si>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</si>
  <si>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</si>
  <si>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</si>
  <si>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</si>
  <si>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</si>
  <si>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</si>
  <si>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</si>
  <si>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</si>
  <si>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</si>
  <si>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</si>
  <si>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</si>
  <si>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</si>
  <si>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</si>
  <si>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</si>
  <si>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</si>
  <si>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</si>
  <si>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</si>
  <si>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</si>
  <si>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</si>
  <si>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</si>
  <si>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</si>
  <si>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</si>
  <si>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</si>
  <si>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</si>
  <si>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</si>
  <si>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</si>
  <si>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</si>
  <si>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</si>
  <si>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</si>
  <si>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</si>
  <si>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</si>
  <si>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</si>
  <si>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</si>
  <si>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</si>
  <si>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</si>
  <si>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</si>
  <si>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</si>
  <si>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</si>
  <si>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</si>
  <si>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</si>
  <si>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</si>
  <si>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</si>
  <si>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</si>
  <si>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</si>
  <si>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</si>
  <si>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</si>
  <si>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</si>
  <si>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</si>
  <si>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</si>
  <si>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</si>
  <si>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</si>
  <si>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</si>
  <si>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</si>
  <si>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</si>
  <si>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</si>
  <si>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</si>
  <si>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</si>
  <si>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</si>
  <si>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</si>
  <si>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</si>
  <si>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</si>
  <si>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</si>
  <si>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</si>
  <si>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</si>
  <si>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</si>
  <si>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</si>
  <si>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</si>
  <si>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</si>
  <si>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</si>
  <si>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</si>
  <si>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</si>
  <si>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</si>
  <si>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</si>
  <si>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</si>
  <si>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</si>
  <si>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</si>
  <si>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</si>
  <si>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</si>
  <si>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</si>
  <si>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</si>
  <si>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</si>
  <si>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</si>
  <si>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</si>
  <si>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</si>
  <si>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</si>
  <si>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</si>
  <si>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</si>
  <si>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</si>
  <si>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</si>
  <si>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</si>
  <si>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</si>
  <si>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</si>
  <si>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</si>
  <si>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</si>
  <si>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</si>
  <si>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</si>
  <si>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</si>
  <si>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</si>
  <si>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</si>
  <si>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</si>
  <si>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</si>
  <si>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</si>
  <si>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</si>
  <si>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</si>
  <si>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</si>
  <si>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</si>
  <si>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</si>
  <si>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</si>
  <si>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</si>
  <si>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</si>
  <si>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</si>
  <si>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</si>
  <si>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</si>
  <si>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</si>
  <si>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</si>
  <si>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</si>
  <si>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</si>
  <si>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</si>
  <si>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</si>
  <si>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</si>
  <si>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</si>
  <si>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</si>
  <si>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</si>
  <si>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</si>
  <si>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</si>
  <si>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</si>
  <si>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</si>
  <si>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</si>
  <si>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</si>
  <si>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</si>
  <si>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</si>
  <si>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</si>
  <si>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</si>
  <si>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</si>
  <si>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</si>
  <si>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</si>
  <si>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</si>
  <si>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</si>
  <si>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</si>
  <si>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</si>
  <si>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</si>
  <si>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</si>
  <si>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</si>
  <si>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</si>
  <si>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</si>
  <si>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</si>
  <si>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</si>
  <si>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</si>
  <si>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</si>
  <si>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</si>
  <si>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</si>
  <si>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</si>
  <si>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</si>
  <si>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</si>
  <si>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</si>
  <si>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</si>
  <si>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</si>
  <si>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</si>
  <si>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</si>
  <si>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</si>
  <si>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</si>
  <si>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</si>
  <si>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</si>
  <si>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</si>
  <si>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</si>
  <si>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</si>
  <si>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</si>
  <si>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</si>
  <si>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</si>
  <si>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</si>
  <si>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</si>
  <si>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</si>
  <si>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</si>
  <si>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</si>
  <si>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</si>
  <si>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</si>
  <si>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</si>
  <si>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</si>
  <si>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</si>
  <si>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</si>
  <si>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</si>
  <si>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</si>
  <si>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</si>
  <si>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</si>
  <si>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</si>
  <si>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</si>
  <si>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</si>
  <si>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</si>
  <si>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</si>
  <si>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</si>
  <si>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</si>
  <si>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</si>
  <si>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</si>
  <si>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</si>
  <si>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</si>
  <si>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</si>
  <si>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</si>
  <si>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</si>
  <si>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</si>
  <si>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</si>
  <si>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</si>
  <si>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</si>
  <si>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</si>
  <si>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</si>
  <si>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</si>
  <si>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</si>
  <si>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</si>
  <si>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</si>
  <si>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</si>
  <si>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</si>
  <si>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</si>
  <si>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</si>
  <si>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</si>
  <si>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</si>
  <si>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</si>
  <si>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</si>
  <si>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</si>
  <si>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</si>
  <si>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</si>
  <si>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</si>
  <si>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</si>
  <si>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</si>
  <si>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</si>
  <si>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</si>
  <si>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</si>
  <si>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</si>
  <si>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</si>
  <si>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</si>
  <si>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</si>
  <si>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</si>
  <si>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</si>
  <si>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</si>
  <si>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</si>
  <si>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</si>
  <si>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</si>
  <si>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</si>
  <si>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</si>
  <si>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</si>
  <si>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</si>
  <si>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</si>
  <si>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</si>
  <si>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</si>
  <si>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</si>
  <si>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</si>
  <si>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</si>
  <si>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</si>
  <si>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</si>
  <si>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</si>
  <si>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</si>
  <si>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</si>
  <si>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</si>
  <si>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</si>
  <si>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</si>
  <si>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</si>
  <si>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</si>
  <si>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</si>
  <si>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</si>
  <si>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</si>
  <si>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</si>
  <si>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</si>
  <si>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</si>
  <si>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</si>
  <si>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</si>
  <si>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</si>
  <si>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</si>
  <si>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</si>
  <si>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</si>
  <si>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</si>
  <si>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</si>
  <si>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</si>
  <si>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</si>
  <si>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</si>
  <si>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</si>
  <si>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</si>
  <si>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</si>
  <si>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</si>
  <si>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</si>
  <si>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</si>
  <si>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</si>
  <si>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</si>
  <si>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</si>
  <si>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</si>
  <si>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</si>
  <si>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</si>
  <si>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</si>
  <si>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</si>
  <si>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</si>
  <si>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</si>
  <si>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</si>
  <si>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</si>
  <si>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</si>
  <si>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</si>
  <si>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</si>
  <si>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</si>
  <si>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</si>
  <si>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</si>
  <si>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</si>
  <si>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</si>
  <si>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</si>
  <si>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</si>
  <si>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</si>
  <si>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</si>
  <si>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</si>
  <si>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</si>
  <si>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</si>
  <si>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</si>
  <si>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</si>
  <si>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</si>
  <si>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</si>
  <si>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</si>
  <si>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</si>
  <si>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</si>
  <si>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</si>
  <si>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</si>
  <si>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</si>
  <si>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</si>
  <si>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</si>
  <si>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</si>
  <si>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</si>
  <si>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</si>
  <si>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</si>
  <si>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</si>
  <si>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</si>
  <si>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</si>
  <si>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</si>
  <si>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</si>
  <si>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</si>
  <si>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</si>
  <si>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</si>
  <si>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</si>
  <si>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</si>
  <si>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</si>
  <si>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</si>
  <si>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</si>
  <si>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</si>
  <si>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</si>
  <si>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</si>
  <si>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</si>
  <si>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</si>
  <si>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</si>
  <si>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</si>
  <si>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</si>
  <si>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</si>
  <si>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</si>
  <si>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</si>
  <si>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</si>
  <si>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</si>
  <si>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</si>
  <si>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</si>
  <si>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</si>
  <si>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</si>
  <si>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</si>
  <si>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</si>
  <si>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</si>
  <si>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</si>
  <si>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</si>
  <si>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</si>
  <si>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</si>
  <si>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</si>
  <si>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</si>
  <si>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</si>
  <si>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</si>
  <si>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</si>
  <si>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</si>
  <si>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</si>
  <si>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</si>
  <si>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</si>
  <si>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</si>
  <si>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</si>
  <si>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</si>
  <si>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</si>
  <si>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</si>
  <si>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</si>
  <si>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</si>
  <si>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</si>
  <si>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</si>
  <si>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</si>
  <si>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</si>
  <si>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</si>
  <si>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</si>
  <si>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</si>
  <si>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</si>
  <si>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</si>
  <si>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</si>
  <si>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</si>
  <si>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</si>
  <si>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</si>
  <si>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</si>
  <si>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</si>
  <si>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</si>
  <si>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</si>
  <si>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</si>
  <si>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</si>
  <si>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</si>
  <si>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</si>
  <si>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</si>
  <si>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</si>
  <si>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</si>
  <si>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</si>
  <si>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</si>
  <si>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</si>
  <si>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</si>
  <si>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</si>
  <si>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</si>
  <si>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</si>
  <si>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</si>
  <si>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</si>
  <si>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</si>
  <si>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</si>
  <si>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</si>
  <si>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</si>
  <si>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</si>
  <si>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</si>
  <si>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</si>
  <si>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</si>
  <si>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</si>
  <si>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</si>
  <si>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</si>
  <si>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</si>
  <si>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</si>
  <si>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</si>
  <si>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</si>
  <si>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</si>
  <si>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</si>
  <si>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</si>
  <si>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</si>
  <si>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</si>
  <si>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</si>
  <si>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</si>
  <si>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</si>
  <si>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</si>
  <si>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</si>
  <si>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</si>
  <si>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</si>
  <si>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</si>
  <si>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</si>
  <si>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</si>
  <si>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</si>
  <si>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</si>
  <si>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</si>
  <si>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</si>
  <si>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</si>
  <si>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</si>
  <si>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</si>
  <si>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</si>
  <si>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</si>
  <si>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</si>
  <si>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</si>
  <si>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</si>
  <si>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</si>
  <si>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</si>
  <si>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</si>
  <si>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</si>
  <si>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</si>
  <si>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</si>
  <si>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</si>
  <si>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</si>
  <si>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</si>
  <si>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</si>
  <si>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</si>
  <si>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</si>
  <si>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</si>
  <si>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</si>
  <si>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</si>
  <si>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</si>
  <si>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</si>
  <si>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</si>
  <si>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</si>
  <si>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</si>
  <si>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</si>
  <si>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</si>
  <si>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</si>
  <si>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</si>
  <si>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</si>
  <si>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</si>
  <si>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</si>
  <si>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</si>
  <si>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</si>
  <si>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</si>
  <si>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</si>
  <si>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</si>
  <si>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</si>
  <si>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</si>
  <si>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</si>
  <si>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</si>
  <si>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</si>
  <si>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</si>
  <si>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</si>
  <si>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</si>
  <si>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</si>
  <si>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</si>
  <si>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</si>
  <si>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</si>
  <si>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</si>
  <si>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</si>
  <si>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</si>
  <si>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</si>
  <si>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</si>
  <si>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</si>
  <si>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</si>
  <si>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</si>
  <si>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</si>
  <si>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</si>
  <si>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</si>
  <si>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</si>
  <si>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</si>
  <si>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</si>
  <si>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</si>
  <si>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</si>
  <si>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</si>
  <si>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</si>
  <si>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</si>
  <si>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</si>
  <si>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</si>
  <si>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</si>
  <si>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</si>
  <si>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</si>
  <si>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</si>
  <si>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</si>
  <si>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</si>
  <si>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</si>
  <si>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</si>
  <si>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</si>
  <si>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</si>
  <si>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</si>
  <si>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</si>
  <si>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</si>
  <si>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</si>
  <si>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</si>
  <si>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</si>
  <si>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</si>
  <si>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</si>
  <si>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</si>
  <si>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</si>
  <si>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</si>
  <si>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</si>
  <si>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</si>
  <si>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</si>
  <si>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</si>
  <si>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</si>
  <si>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</si>
  <si>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</si>
  <si>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</si>
  <si>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</si>
  <si>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</si>
  <si>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</si>
  <si>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</si>
  <si>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</si>
  <si>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</si>
  <si>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</si>
  <si>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</si>
  <si>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</si>
  <si>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</si>
  <si>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</si>
  <si>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</si>
  <si>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</si>
  <si>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</si>
  <si>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</si>
  <si>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</si>
  <si>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</si>
  <si>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</si>
  <si>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</si>
  <si>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</si>
  <si>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</si>
  <si>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</si>
  <si>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</si>
  <si>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</si>
  <si>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</si>
  <si>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</si>
  <si>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</si>
  <si>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</si>
  <si>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</si>
  <si>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</si>
  <si>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</si>
  <si>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</si>
  <si>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</si>
  <si>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</si>
  <si>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</si>
  <si>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</si>
  <si>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</si>
  <si>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</si>
  <si>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</si>
  <si>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</si>
  <si>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</si>
  <si>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</si>
  <si>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</si>
  <si>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</si>
  <si>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</si>
  <si>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</si>
  <si>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</si>
  <si>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</si>
  <si>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</si>
  <si>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</si>
  <si>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</si>
  <si>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</si>
  <si>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</si>
  <si>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</si>
  <si>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</si>
  <si>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</si>
  <si>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</si>
  <si>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</si>
  <si>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</si>
  <si>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</si>
  <si>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</si>
  <si>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</si>
  <si>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</si>
  <si>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</si>
  <si>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</si>
  <si>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</si>
  <si>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</si>
  <si>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</si>
  <si>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</si>
  <si>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</si>
  <si>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</si>
  <si>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</si>
  <si>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</si>
  <si>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</si>
  <si>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</si>
  <si>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</si>
  <si>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</si>
  <si>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</si>
  <si>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</si>
  <si>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</si>
  <si>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</si>
  <si>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</si>
  <si>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</si>
  <si>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</si>
  <si>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</si>
  <si>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</si>
  <si>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</si>
  <si>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</si>
  <si>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</si>
  <si>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</si>
  <si>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</si>
  <si>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</si>
  <si>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</si>
  <si>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</si>
  <si>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</si>
  <si>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</si>
  <si>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</si>
  <si>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</si>
  <si>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</si>
  <si>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</si>
  <si>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</si>
  <si>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</si>
  <si>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</si>
  <si>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</si>
  <si>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</si>
  <si>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</si>
  <si>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</si>
  <si>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</si>
  <si>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</si>
  <si>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</si>
  <si>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</si>
  <si>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</si>
  <si>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</si>
  <si>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</si>
  <si>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</si>
  <si>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Restored by PG</t>
  </si>
  <si>
    <t>PCM-20251113-00001372</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</si>
  <si>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</si>
  <si>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</si>
  <si>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</si>
  <si>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</si>
  <si>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</si>
  <si>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</si>
  <si>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</si>
  <si>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</si>
  <si>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</si>
  <si>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</si>
  <si>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</si>
  <si>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</si>
  <si>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PCM-20251113-00001454</t>
  </si>
  <si>
    <t>EM Team on the way ETA: 30 Mins</t>
  </si>
  <si>
    <t>PCM-20251113-00001316</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</si>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</sst>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311.78685069444327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0.11113310184737202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45974.735276620369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45974.735276620369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45974.735276620369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45974.735276620369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45974.735276620369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45974.735276620369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45974.735276620369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45974.735276620369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45974.735276620369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45974.735276620369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45974.735276620369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45974.735276620369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45974.735276620369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45974.735276620369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45974.735276620369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45974.735276620369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45974.735276620369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45974.735276620369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45974.735276620369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45974.735276620369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45974.735276620369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45974.735276620369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45974.735276620369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45974.735276620369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45974.735276620369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45974.735276620369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45974.735276620369</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45974.735276620369</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45974.735276620369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45974.735276620369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45974.735276620369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45974.735276620369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45974.735276620369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45974.735276620369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45974.735276620369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45974.735276620369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45974.735276620369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45974.735276620369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45974.735276620369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45974.735276620369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45974.735276620369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45974.735276620369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45974.735276620369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45974.735276620369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45974.735276620369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45974.735276620369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45974.735276620369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45974.735276620369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45974.735276620369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45974.735276620369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45974.735276620369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45974.735276620369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45974.735276620369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45974.735276620369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45974.735276620369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45974.735276620369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45974.735276620369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45974.735276620369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45974.735276620369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45974.735276620369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45974.735276620369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45974.735276620369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45974.735276620369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45974.735276620369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45974.735276620369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45974.735276620369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45974.735276620369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45974.735276620369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45974.735276620369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45974.735276620369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45974.735276620369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45974.735276620369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45974.735276620369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45974.735276620369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45974.735276620369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45974.735276620369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45974.735276620369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45974.735276620369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45974.735276620369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45974.735276620369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45974.735276620369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45974.735276620369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45974.735276620369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45974.735276620369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45974.735276620369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45974.735276620369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45974.735276620369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45974.735276620369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45974.735276620369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45974.735276620369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45974.735276620369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45974.735276620369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45974.735276620369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45974.735276620369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45974.735276620369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45974.735276620369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45974.735276620369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45974.735276620369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45974.735276620369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45974.735276620369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45974.735276620369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45974.735276620369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45974.735276620369</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45974.735276620369</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45974.735276620369</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45974.735276620369</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45974.735276620369</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45974.735276620369</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5E63314C-2530-4A2E-8B87-1F9DCA0FF575}"/>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149.73543865740794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G5" ca="1" si="1">IFERROR(NOW()-F4,"-")</f>
        <v>0.12899189814925194</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39109</v>
      </c>
      <c r="B5" s="128" t="str">
        <f>IFERROR(VLOOKUP(D5,DB!A:K,11,0),"")</f>
        <v>R2</v>
      </c>
      <c r="C5" s="128">
        <v>1</v>
      </c>
      <c r="D5" s="128" t="s">
        <v>25579</v>
      </c>
      <c r="E5" s="129" t="s">
        <v>39021</v>
      </c>
      <c r="F5" s="130">
        <v>45974.637048611112</v>
      </c>
      <c r="G5" s="131">
        <f t="shared" ca="1" si="1"/>
        <v>9.8228009257582016E-2</v>
      </c>
      <c r="H5" s="130">
        <v>45974.625092592592</v>
      </c>
      <c r="I5" s="128" t="str">
        <f>IFERROR(VLOOKUP(D5,DB!A:F,6,0),"")</f>
        <v>SCECO</v>
      </c>
      <c r="J5" s="128" t="str">
        <f>IFERROR(VLOOKUP(D5,DB!A:G,7,0),"")</f>
        <v>Weak+No BB Design</v>
      </c>
      <c r="K5" s="86" t="s">
        <v>39110</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39111</v>
      </c>
      <c r="B6" s="18" t="str">
        <f>IFERROR(VLOOKUP(D6,DB!A:K,11,0),"")</f>
        <v>R2</v>
      </c>
      <c r="C6" s="18">
        <v>1</v>
      </c>
      <c r="D6" s="18" t="s">
        <v>16677</v>
      </c>
      <c r="E6" s="103" t="s">
        <v>39102</v>
      </c>
      <c r="F6" s="104">
        <v>45974.661643518521</v>
      </c>
      <c r="G6" s="105">
        <f ca="1">IFERROR(NOW()-F6,"-")</f>
        <v>7.3633101848827209E-2</v>
      </c>
      <c r="H6" s="104">
        <v>45974.655810185184</v>
      </c>
      <c r="I6" s="18" t="str">
        <f>IFERROR(VLOOKUP(D6,DB!A:F,6,0),"")</f>
        <v>SCECO</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45974.735276620369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45974.735276620369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45974.735276620369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45974.735276620369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45974.735276620369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9"/>
      <c r="E12" s="103"/>
      <c r="F12" s="104"/>
      <c r="G12" s="105">
        <f ca="1">IFERROR(NOW()-F12,"-")</f>
        <v>45974.735276620369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45974.735276620369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45974.735276620369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45974.735276620369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45974.735276620369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45974.735276620369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45974.735276620369</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45974.735276620369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45974.735276620369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45974.735276620369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45974.735276620369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45974.735276620369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45974.735276620369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45974.735276620369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45974.735276620369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45974.735276620369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45974.735276620369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45974.735276620369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45974.735276620369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45974.735276620369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45974.735276620369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45974.735276620369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45974.735276620369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45974.735276620369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45974.735276620369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45974.735276620369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45974.735276620369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45974.735276620369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45974.735276620369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45974.735276620369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45974.735276620369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45974.735276620369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45974.735276620369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45974.735276620369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45974.735276620369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45974.735276620369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45974.735276620369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45974.735276620369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45974.735276620369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45974.735276620369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45974.735276620369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45974.735276620369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45974.735276620369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45974.735276620369</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45974.735276620369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45974.735276620369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45974.735276620369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45974.735276620369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45974.735276620369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45974.735276620369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45974.735276620369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45974.735276620369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45974.735276620369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45974.735276620369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45974.735276620369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45974.735276620369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45974.735276620369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45974.735276620369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45974.735276620369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45974.735276620369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45974.735276620369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45974.735276620369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45974.735276620369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45974.735276620369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45974.735276620369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45974.735276620369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45974.735276620369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45974.735276620369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45974.735276620369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45974.735276620369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45974.735276620369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45974.735276620369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45974.735276620369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45974.735276620369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45974.735276620369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45974.735276620369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45974.735276620369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45974.735276620369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45974.735276620369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45974.735276620369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45974.735276620369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45974.735276620369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45974.735276620369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45974.735276620369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45974.735276620369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45974.735276620369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45974.735276620369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45974.735276620369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45974.735276620369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45974.735276620369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45974.735276620369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45974.735276620369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45974.735276620369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45974.735276620369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45974.735276620369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45974.735276620369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45974.735276620369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45974.735276620369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45974.735276620369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45974.735276620369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45974.735276620369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45974.735276620369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45974.735276620369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45974.735276620369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45974.735276620369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45974.735276620369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45974.735276620369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45974.735276620369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45974.735276620369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45974.735276620369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45974.735276620369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45974.735276620369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45974.735276620369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45974.735276620369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45974.735276620369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45974.735276620369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45974.735276620369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45974.735276620369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45974.735276620369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45974.735276620369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45974.735276620369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45974.735276620369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45974.735276620369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45974.735276620369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45974.735276620369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45974.735276620369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45974.735276620369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45974.735276620369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45974.735276620369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45974.735276620369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45974.735276620369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45974.735276620369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45974.735276620369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45974.735276620369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45974.735276620369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45974.735276620369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45974.735276620369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45974.735276620369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45974.735276620369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45974.735276620369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45974.735276620369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45974.735276620369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45974.735276620369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45974.735276620369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45974.735276620369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45974.735276620369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45974.735276620369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45974.735276620369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45974.735276620369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45974.735276620369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45974.735276620369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45974.735276620369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45974.735276620369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45974.735276620369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45974.735276620369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45974.735276620369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45974.735276620369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45974.735276620369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45974.735276620369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45974.735276620369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45974.735276620369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45974.735276620369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45974.735276620369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45974.735276620369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45974.735276620369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45974.735276620369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45974.735276620369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45974.735276620369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45974.735276620369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45974.735276620369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45974.735276620369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45974.735276620369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45974.735276620369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45974.735276620369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45974.735276620369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45974.735276620369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45974.735276620369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45974.735276620369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45974.735276620369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45974.735276620369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45974.735276620369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45974.735276620369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45974.735276620369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45974.735276620369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45974.735276620369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45974.735276620369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45974.735276620369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45974.735276620369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45974.735276620369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45974.735276620369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45974.735276620369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45974.735276620369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45974.735276620369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45974.735276620369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45974.735276620369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45974.735276620369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45974.735276620369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45974.735276620369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45974.735276620369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45974.735276620369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45974.735276620369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45974.735276620369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45974.735276620369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45974.735276620369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45974.735276620369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45974.735276620369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45974.735276620369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45974.735276620369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45974.735276620369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45974.735276620369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45974.735276620369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45974.735276620369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45974.735276620369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45974.735276620369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45974.735276620369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45974.735276620369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45974.735276620369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45974.735276620369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45974.735276620369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45974.735276620369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45974.735276620369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45974.735276620369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45974.735276620369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45974.735276620369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45974.735276620369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45974.735276620369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45974.735276620369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45974.735276620369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45974.735276620369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45974.735276620369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45974.735276620369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45974.735276620369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45974.735276620369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45974.735276620369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45974.735276620369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45974.735276620369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45974.735276620369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45974.735276620369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45974.735276620369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45974.735276620369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45974.735276620369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45974.735276620369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45974.735276620369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45974.735276620369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45974.735276620369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45974.735276620369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45974.735276620369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45974.735276620369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45974.735276620369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45974.735276620369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45974.735276620369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45974.735276620369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45974.735276620369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45974.735276620369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45974.735276620369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45974.735276620369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45974.735276620369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45974.735276620369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45974.735276620369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45974.735276620369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45974.735276620369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45974.735276620369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45974.735276620369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45974.735276620369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45974.735276620369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45974.735276620369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45974.735276620369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45974.735276620369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45974.735276620369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45974.735276620369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45974.735276620369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45974.735276620369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45974.735276620369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45974.735276620369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45974.735276620369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45974.735276620369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45974.735276620369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45974.735276620369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45974.735276620369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45974.735276620369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45974.735276620369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45974.735276620369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45974.735276620369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45974.735276620369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45974.735276620369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45974.735276620369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45974.735276620369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45974.735276620369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45974.735276620369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45974.735276620369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45974.735276620369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45974.735276620369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45974.735276620369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45974.735276620369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45974.735276620369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45974.735276620369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45974.735276620369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45974.735276620369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45974.735276620369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45974.735276620369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45974.735276620369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45974.735276620369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45974.735276620369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45974.735276620369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45974.735276620369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45974.735276620369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45974.735276620369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45974.735276620369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45974.735276620369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45974.735276620369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45974.735276620369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45974.735276620369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45974.735276620369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45974.735276620369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45974.735276620369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45974.735276620369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45974.735276620369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45974.735276620369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45974.735276620369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45974.735276620369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45974.735276620369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45974.735276620369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45974.735276620369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45974.735276620369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45974.735276620369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45974.735276620369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45974.735276620369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45974.735276620369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45974.735276620369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45974.735276620369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45974.735276620369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45974.735276620369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45974.735276620369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45974.735276620369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45974.735276620369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45974.735276620369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45974.735276620369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45974.735276620369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45974.735276620369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45974.735276620369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45974.735276620369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45974.735276620369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45974.735276620369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45974.735276620369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45974.735276620369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45974.735276620369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45974.735276620369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45974.735276620369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45974.735276620369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45974.735276620369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45974.735276620369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45974.735276620369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45974.735276620369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45974.735276620369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45974.735276620369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45974.735276620369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45974.735276620369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45974.735276620369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45974.735276620369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45974.735276620369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45974.735276620369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45974.735276620369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45974.735276620369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45974.735276620369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45974.735276620369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45974.735276620369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45974.735276620369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45974.735276620369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45974.735276620369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45974.735276620369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45974.735276620369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45974.735276620369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45974.735276620369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45974.735276620369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45974.735276620369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45974.735276620369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45974.735276620369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45974.735276620369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45974.735276620369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45974.735276620369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45974.735276620369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45974.735276620369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45974.735276620369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45974.735276620369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45974.735276620369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45974.735276620369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45974.735276620369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45974.735276620369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45974.735276620369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45974.735276620369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45974.735276620369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45974.735276620369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45974.735276620369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45974.735276620369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45974.735276620369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45974.735276620369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45974.735276620369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45974.735276620369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45974.735276620369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45974.735276620369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45974.735276620369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45974.735276620369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45974.735276620369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45974.735276620369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45974.735276620369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45974.735276620369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45974.735276620369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45974.735276620369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45974.735276620369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45974.735276620369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45974.735276620369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45974.735276620369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45974.735276620369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45974.735276620369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45974.735276620369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45974.735276620369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45974.735276620369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45974.735276620369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45974.735276620369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45974.735276620369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45974.735276620369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45974.735276620369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45974.735276620369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45974.735276620369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45974.735276620369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45974.735276620369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45974.735276620369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45974.735276620369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45974.735276620369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45974.735276620369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45974.735276620369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45974.735276620369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45974.735276620369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45974.735276620369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45974.735276620369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45974.735276620369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45974.735276620369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45974.735276620369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45974.735276620369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45974.735276620369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45974.735276620369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45974.735276620369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45974.735276620369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45974.735276620369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45974.735276620369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45974.735276620369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45974.735276620369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45974.735276620369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45974.735276620369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45974.735276620369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45974.735276620369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45974.735276620369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45974.735276620369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45974.735276620369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45974.735276620369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45974.735276620369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45974.735276620369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45974.735276620369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45974.735276620369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45974.735276620369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45974.735276620369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45974.735276620369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45974.735276620369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45974.735276620369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45974.735276620369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45974.735276620369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45974.735276620369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45974.735276620369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45974.735276620369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45974.735276620369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45974.735276620369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45974.735276620369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45974.735276620369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45974.735276620369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45974.735276620369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45974.735276620369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45974.735276620369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45974.735276620369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45974.735276620369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45974.735276620369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45974.735276620369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45974.735276620369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45974.735276620369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45974.735276620369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45974.735276620369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45974.735276620369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45974.735276620369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45974.735276620369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45974.735276620369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45974.735276620369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45974.735276620369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45974.735276620369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45974.735276620369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45974.735276620369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45974.735276620369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45974.735276620369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45974.735276620369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45974.735276620369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45974.735276620369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45974.735276620369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45974.735276620369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45974.735276620369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45974.735276620369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45974.735276620369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45974.735276620369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45974.735276620369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45974.735276620369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45974.735276620369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45974.735276620369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45974.735276620369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45974.735276620369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45974.735276620369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45974.735276620369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45974.735276620369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45974.735276620369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45974.735276620369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45974.735276620369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45974.735276620369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45974.735276620369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45974.735276620369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45974.735276620369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45974.735276620369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45974.735276620369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45974.735276620369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45974.735276620369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45974.735276620369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45974.735276620369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45974.735276620369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45974.735276620369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45974.735276620369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45974.735276620369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45974.735276620369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45974.735276620369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45974.735276620369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45974.735276620369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45974.735276620369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45974.735276620369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45974.735276620369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45974.735276620369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45974.735276620369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45974.735276620369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45974.735276620369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45974.735276620369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45974.735276620369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45974.735276620369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45974.735276620369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45974.735276620369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45974.735276620369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45974.735276620369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45974.735276620369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45974.735276620369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45974.735276620369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45974.735276620369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45974.735276620369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45974.735276620369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45974.735276620369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45974.735276620369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45974.735276620369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45974.735276620369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45974.735276620369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45974.735276620369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45974.735276620369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45974.735276620369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45974.735276620369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45974.735276620369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45974.735276620369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45974.735276620369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45974.735276620369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45974.735276620369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45974.735276620369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45974.735276620369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45974.735276620369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45974.735276620369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45974.735276620369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45974.735276620369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45974.735276620369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45974.735276620369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45974.735276620369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45974.735276620369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45974.735276620369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45974.735276620369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45974.735276620369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45974.735276620369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45974.735276620369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45974.735276620369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45974.735276620369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45974.735276620369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45974.735276620369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45974.735276620369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45974.735276620369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45974.735276620369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45974.735276620369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45974.735276620369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45974.735276620369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45974.735276620369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45974.735276620369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45974.735276620369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45974.735276620369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45974.735276620369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45974.735276620369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45974.735276620369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45974.735276620369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45974.735276620369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45974.735276620369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45974.735276620369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45974.735276620369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45974.735276620369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45974.735276620369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45974.735276620369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45974.735276620369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45974.735276620369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45974.735276620369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45974.735276620369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45974.735276620369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45974.735276620369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45974.735276620369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45974.735276620369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45974.735276620369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45974.735276620369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45974.735276620369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45974.735276620369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45974.735276620369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45974.735276620369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45974.735276620369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45974.735276620369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45974.735276620369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45974.735276620369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45974.735276620369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45974.735276620369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45974.735276620369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45974.735276620369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45974.735276620369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45974.735276620369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45974.735276620369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45974.735276620369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45974.735276620369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45974.735276620369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45974.735276620369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45974.735276620369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45974.735276620369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45974.735276620369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45974.735276620369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45974.735276620369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45974.735276620369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45974.735276620369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45974.735276620369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45974.735276620369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45974.735276620369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45974.735276620369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45974.735276620369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45974.735276620369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45974.735276620369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45974.735276620369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45974.735276620369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45974.735276620369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45974.735276620369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45974.735276620369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45974.735276620369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45974.735276620369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45974.735276620369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45974.735276620369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45974.735276620369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45974.735276620369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45974.735276620369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45974.735276620369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45974.735276620369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45974.735276620369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45974.735276620369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45974.735276620369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45974.735276620369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45974.735276620369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45974.735276620369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45974.735276620369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45974.735276620369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45974.735276620369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45974.735276620369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45974.735276620369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45974.735276620369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45974.735276620369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45974.735276620369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45974.735276620369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45974.735276620369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45974.735276620369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45974.735276620369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45974.735276620369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45974.735276620369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45974.735276620369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45974.735276620369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45974.735276620369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45974.735276620369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45974.735276620369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45974.735276620369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45974.735276620369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45974.735276620369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45974.735276620369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45974.735276620369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45974.735276620369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45974.735276620369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45974.735276620369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45974.735276620369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45974.735276620369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45974.735276620369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45974.735276620369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45974.735276620369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45974.735276620369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45974.735276620369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45974.735276620369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45974.735276620369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45974.735276620369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45974.735276620369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45974.735276620369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45974.735276620369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45974.735276620369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45974.735276620369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45974.735276620369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45974.735276620369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45974.735276620369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45974.735276620369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45974.735276620369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45974.735276620369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45974.735276620369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45974.735276620369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45974.735276620369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45974.735276620369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45974.735276620369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45974.735276620369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45974.735276620369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45974.735276620369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45974.735276620369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45974.735276620369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45974.735276620369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45974.735276620369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45974.735276620369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45974.735276620369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45974.735276620369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45974.735276620369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45974.735276620369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45974.735276620369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45974.735276620369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45974.735276620369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45974.735276620369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45974.735276620369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45974.735276620369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45974.735276620369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45974.735276620369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45974.735276620369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45974.735276620369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45974.735276620369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45974.735276620369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45974.735276620369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45974.735276620369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45974.735276620369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45974.735276620369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45974.735276620369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45974.735276620369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45974.735276620369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45974.735276620369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45974.735276620369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45974.735276620369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45974.735276620369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45974.735276620369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45974.735276620369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45974.735276620369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45974.735276620369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45974.735276620369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45974.735276620369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45974.735276620369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45974.735276620369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45974.735276620369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45974.735276620369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45974.735276620369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45974.735276620369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45974.735276620369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45974.735276620369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45974.735276620369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45974.735276620369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45974.735276620369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45974.735276620369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45974.735276620369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45974.735276620369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45974.735276620369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45974.735276620369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45974.735276620369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45974.735276620369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45974.735276620369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45974.735276620369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45974.735276620369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45974.735276620369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45974.735276620369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45974.735276620369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45974.735276620369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45974.735276620369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45974.735276620369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45974.735276620369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45974.735276620369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45974.735276620369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45974.735276620369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45974.735276620369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45974.735276620369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45974.735276620369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45974.735276620369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45974.735276620369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45974.735276620369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45974.735276620369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45974.735276620369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45974.735276620369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45974.735276620369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45974.735276620369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45974.735276620369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45974.735276620369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45974.735276620369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45974.735276620369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45974.735276620369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45974.735276620369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45974.735276620369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45974.735276620369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45974.735276620369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45974.735276620369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45974.735276620369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45974.735276620369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45974.735276620369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45974.735276620369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45974.735276620369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45974.735276620369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45974.735276620369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45974.735276620369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45974.735276620369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45974.735276620369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45974.735276620369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45974.735276620369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45974.735276620369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45974.735276620369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45974.735276620369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45974.735276620369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45974.735276620369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45974.735276620369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45974.735276620369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45974.735276620369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45974.735276620369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45974.735276620369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45974.735276620369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45974.735276620369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45974.735276620369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45974.735276620369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45974.735276620369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45974.735276620369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45974.735276620369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45974.735276620369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45974.735276620369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45974.735276620369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45974.735276620369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45974.735276620369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45974.735276620369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45974.735276620369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45974.735276620369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45974.735276620369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45974.735276620369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45974.735276620369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45974.735276620369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45974.735276620369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45974.735276620369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45974.735276620369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45974.735276620369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45974.735276620369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45974.735276620369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45974.735276620369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45974.735276620369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45974.735276620369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45974.735276620369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45974.735276620369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45974.735276620369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45974.735276620369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45974.735276620369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45974.735276620369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45974.735276620369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45974.735276620369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45974.735276620369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45974.735276620369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45974.735276620369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45974.735276620369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45974.735276620369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45974.735276620369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45974.735276620369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45974.735276620369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45974.735276620369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45974.735276620369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45974.735276620369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45974.735276620369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45974.735276620369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45974.735276620369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45974.735276620369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45974.735276620369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45974.735276620369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45974.735276620369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45974.735276620369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45974.735276620369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45974.735276620369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45974.735276620369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45974.735276620369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45974.735276620369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45974.735276620369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45974.735276620369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45974.735276620369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45974.735276620369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45974.735276620369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45974.735276620369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45974.735276620369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45974.735276620369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45974.735276620369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45974.735276620369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45974.735276620369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45974.735276620369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45974.735276620369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45974.735276620369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45974.735276620369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45974.735276620369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45974.735276620369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45974.735276620369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45974.735276620369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45974.735276620369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45974.735276620369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45974.735276620369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45974.735276620369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45974.735276620369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45974.735276620369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45974.735276620369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45974.735276620369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45974.735276620369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45974.735276620369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45974.735276620369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45974.735276620369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45974.735276620369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45974.735276620369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45974.735276620369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45974.735276620369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45974.735276620369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45974.735276620369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45974.735276620369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45974.735276620369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45974.735276620369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45974.735276620369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45974.735276620369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45974.735276620369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45974.735276620369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45974.735276620369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45974.735276620369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45974.735276620369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45974.735276620369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45974.735276620369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45974.735276620369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45974.735276620369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45974.735276620369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45974.735276620369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45974.735276620369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45974.735276620369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45974.735276620369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45974.735276620369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45974.735276620369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45974.735276620369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45974.735276620369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45974.735276620369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45974.735276620369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45974.735276620369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45974.735276620369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45974.735276620369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45974.735276620369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45974.735276620369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45974.735276620369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45974.735276620369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45974.735276620369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45974.735276620369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45974.735276620369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45974.735276620369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45974.735276620369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45974.735276620369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45974.735276620369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45974.735276620369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45974.735276620369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45974.735276620369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45974.735276620369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45974.735276620369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45974.735276620369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45974.735276620369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45974.735276620369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45974.735276620369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45974.735276620369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45974.735276620369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45974.735276620369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45974.735276620369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45974.735276620369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45974.735276620369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45974.735276620369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45974.735276620369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45974.735276620369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45974.735276620369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45974.735276620369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45974.735276620369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45974.735276620369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45974.735276620369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45974.735276620369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45974.735276620369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45974.735276620369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45974.735276620369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45974.735276620369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45974.735276620369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45974.735276620369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45974.735276620369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45974.735276620369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45974.735276620369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45974.735276620369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45974.735276620369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45974.735276620369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45974.735276620369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45974.735276620369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45974.735276620369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45974.735276620369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45974.735276620369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45974.735276620369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45974.735276620369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45974.735276620369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45974.735276620369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45974.735276620369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45974.735276620369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45974.735276620369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45974.735276620369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45974.735276620369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45974.735276620369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45974.735276620369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45974.735276620369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45974.735276620369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45974.735276620369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45974.735276620369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45974.735276620369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45974.735276620369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45974.735276620369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45974.735276620369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45974.735276620369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45974.735276620369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45974.735276620369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45974.735276620369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45974.735276620369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45974.735276620369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45974.735276620369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45974.735276620369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45974.735276620369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45974.735276620369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45974.735276620369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45974.735276620369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45974.735276620369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45974.735276620369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45974.735276620369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45974.735276620369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45974.735276620369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45974.735276620369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45974.735276620369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45974.735276620369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45974.735276620369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45974.735276620369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45974.735276620369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45974.735276620369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45974.735276620369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45974.735276620369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45974.735276620369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45974.735276620369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45974.735276620369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45974.735276620369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45974.735276620369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45974.735276620369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45974.735276620369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45974.735276620369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45974.735276620369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45974.735276620369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45974.735276620369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45974.735276620369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45974.735276620369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45974.735276620369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45974.735276620369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45974.735276620369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45974.735276620369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45974.735276620369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45974.735276620369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45974.735276620369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45974.735276620369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45974.735276620369</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271.25455902777321</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32798</v>
      </c>
      <c r="E3" s="95" t="s">
        <v>39021</v>
      </c>
      <c r="F3" s="96">
        <v>45974.31527777778</v>
      </c>
      <c r="G3" s="97">
        <f ca="1">IFERROR(NOW()-F3,"")</f>
        <v>0.41999884258984821</v>
      </c>
      <c r="H3" s="96">
        <v>45974.309942129628</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45974.735276620369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45974.735276620369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45974.735276620369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45974.735276620369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45974.735276620369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45974.735276620369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45974.735276620369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45974.735276620369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45974.735276620369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45974.735276620369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45974.735276620369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45974.735276620369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45974.735276620369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45974.735276620369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45974.735276620369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45974.735276620369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45974.735276620369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45974.735276620369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45974.735276620369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45974.735276620369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45974.735276620369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45974.735276620369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45974.735276620369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45974.735276620369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45974.735276620369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45974.735276620369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45974.735276620369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45974.735276620369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45974.735276620369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45974.735276620369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45974.735276620369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45974.735276620369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45974.735276620369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45974.735276620369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45974.735276620369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45974.735276620369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45974.735276620369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45974.735276620369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45974.735276620369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45974.735276620369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45974.735276620369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45974.735276620369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45974.735276620369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45974.735276620369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45974.735276620369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45974.735276620369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45974.735276620369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45974.735276620369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45974.735276620369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45974.735276620369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45974.735276620369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45974.735276620369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45974.735276620369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45974.735276620369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45974.735276620369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45974.735276620369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45974.735276620369</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82.903216435181093</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48.546399305552768</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10" ca="1" si="1">IFERROR(NOW()-F4,"")</f>
        <v>26.074165509257</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3</v>
      </c>
      <c r="D6" s="124" t="s">
        <v>38923</v>
      </c>
      <c r="E6" s="124" t="s">
        <v>39021</v>
      </c>
      <c r="F6" s="157">
        <v>45974.685902777775</v>
      </c>
      <c r="G6" s="126">
        <f t="shared" ca="1" si="1"/>
        <v>4.9373842593922745E-2</v>
      </c>
      <c r="H6" s="125">
        <v>45974.67895833333</v>
      </c>
      <c r="I6" s="124" t="str">
        <f>IFERROR(VLOOKUP(D6,DB!A:F,6,0),"")</f>
        <v>Generator-DG</v>
      </c>
      <c r="J6" s="124" t="str">
        <f>IFERROR(VLOOKUP(D6,DB!A:G,7,0),"")</f>
        <v>Good</v>
      </c>
      <c r="K6" s="124" t="s">
        <v>39125</v>
      </c>
      <c r="L6" s="124" t="str">
        <f>IFERROR(VLOOKUP(D6,DB!A:I,9,0),"")</f>
        <v>Latis</v>
      </c>
    </row>
    <row r="7" spans="1:13">
      <c r="A7" s="124"/>
      <c r="B7" s="124" t="str">
        <f>IFERROR(VLOOKUP(D7,DB!A:K,11,0),"")</f>
        <v/>
      </c>
      <c r="C7" s="124"/>
      <c r="D7" s="124"/>
      <c r="E7" s="124"/>
      <c r="F7" s="124"/>
      <c r="G7" s="126">
        <f t="shared" ca="1" si="1"/>
        <v>45974.735276620369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45974.735276620369</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45974.735276620369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45974.735276620369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45974.735276620369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45974.735276620369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45974.735276620369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45974.735276620369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45974.735276620369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45974.735276620369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45974.735276620369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45974.735276620369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45974.735276620369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45974.735276620369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45974.735276620369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45974.735276620369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45974.735276620369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45974.735276620369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45974.735276620369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45974.735276620369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45974.735276620369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45974.735276620369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45974.735276620369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45974.735276620369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45974.735276620369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45974.735276620369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45974.735276620369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45974.735276620369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45974.735276620369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45974.735276620369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45974.735276620369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45974.735276620369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45974.735276620369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45974.735276620369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45974.735276620369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45974.735276620369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45974.735276620369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45974.735276620369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45974.735276620369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45974.735276620369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45974.735276620369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45974.735276620369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45974.735276620369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45974.735276620369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45974.735276620369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45974.735276620369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45974.735276620369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45974.735276620369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45974.735276620369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45974.735276620369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45974.735276620369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45974.735276620369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45974.735276620369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45974.735276620369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45974.735276620369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45974.735276620369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45974.735276620369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45974.735276620369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45974.735276620369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45974.735276620369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45974.735276620369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45974.735276620369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45974.735276620369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45974.735276620369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45974.735276620369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45974.735276620369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45974.735276620369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45974.735276620369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45974.735276620369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45974.735276620369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45974.735276620369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45974.735276620369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45974.735276620369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45974.735276620369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45974.735276620369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45974.735276620369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45974.735276620369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45974.735276620369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45974.735276620369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45974.735276620369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45974.735276620369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45974.735276620369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45974.735276620369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45974.735276620369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45974.735276620369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45974.735276620369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45974.735276620369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45974.735276620369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45974.735276620369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45974.735276620369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45974.735276620369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45974.735276620369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45974.735276620369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45974.735276620369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45974.735276620369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45974.735276620369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45974.735276620369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45974.735276620369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45974.735276620369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45974.735276620369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45974.735276620369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45974.735276620369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45974.735276620369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45974.735276620369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45974.735276620369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45974.735276620369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45974.735276620369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45974.735276620369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45974.735276620369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45974.735276620369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45974.735276620369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45974.735276620369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45974.735276620369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45974.735276620369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45974.735276620369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45974.735276620369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45974.735276620369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45974.735276620369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45974.735276620369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45974.735276620369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45974.735276620369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45974.735276620369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45974.735276620369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45974.735276620369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45974.735276620369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45974.735276620369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45974.735276620369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45974.735276620369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45974.735276620369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45974.735276620369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45974.735276620369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45974.735276620369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45974.735276620369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45974.735276620369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45974.735276620369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45974.735276620369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45974.735276620369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45974.735276620369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45974.735276620369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45974.735276620369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45974.735276620369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45974.735276620369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45974.735276620369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45974.735276620369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45974.735276620369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45974.735276620369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45974.735276620369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45974.735276620369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45974.735276620369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45974.735276620369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45974.735276620369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45974.735276620369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45974.735276620369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45974.735276620369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45974.735276620369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45974.735276620369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45974.735276620369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45974.735276620369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45974.735276620369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45974.735276620369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45974.735276620369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45974.735276620369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45974.735276620369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45974.735276620369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45974.735276620369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45974.735276620369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45974.735276620369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45974.735276620369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45974.735276620369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45974.735276620369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45974.735276620369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45974.735276620369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45974.735276620369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45974.735276620369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45974.735276620369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45974.735276620369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45974.735276620369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45974.735276620369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45974.735276620369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45974.735276620369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45974.735276620369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45974.735276620369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45974.735276620369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45974.735276620369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45974.735276620369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45974.735276620369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45974.735276620369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45974.735276620369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45974.735276620369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45974.735276620369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45974.735276620369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45974.735276620369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45974.735276620369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45974.735276620369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45974.735276620369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45974.735276620369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45974.735276620369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45974.735276620369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45974.735276620369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45974.735276620369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45974.735276620369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45974.735276620369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45974.735276620369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45974.735276620369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45974.735276620369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45974.735276620369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45974.735276620369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45974.735276620369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45974.735276620369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45974.735276620369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45974.735276620369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45974.735276620369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45974.735276620369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45974.735276620369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45974.735276620369</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tabSelected="1"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2</v>
      </c>
      <c r="D2" s="141" t="s">
        <v>30021</v>
      </c>
      <c r="E2" s="124" t="s">
        <v>39102</v>
      </c>
      <c r="F2" s="143">
        <v>45974.647268518522</v>
      </c>
      <c r="G2" s="105">
        <f t="shared" ref="G2:G39" ca="1" si="0">IFERROR(NOW()-F2,"-")</f>
        <v>8.8008101847663056E-2</v>
      </c>
      <c r="H2" s="143">
        <v>45974.640023148146</v>
      </c>
      <c r="I2" s="141" t="str">
        <f>IFERROR(VLOOKUP(D2,DB!A:F,6,0),"")</f>
        <v>SCECO</v>
      </c>
      <c r="J2" s="141" t="str">
        <f>IFERROR(VLOOKUP(D2,DB!A:G,7,0),"")</f>
        <v>Vandalized</v>
      </c>
      <c r="K2" s="144" t="s">
        <v>39127</v>
      </c>
      <c r="L2" s="145" t="str">
        <f>IFERROR(VLOOKUP(D2,DB!A:I,9,0),"")</f>
        <v>Latis</v>
      </c>
    </row>
    <row r="3" spans="1:16382" ht="31.5" customHeight="1">
      <c r="A3" s="140"/>
      <c r="B3" s="141" t="str">
        <f>IFERROR(VLOOKUP(D3,DB!A:K,11,0),"")</f>
        <v/>
      </c>
      <c r="C3" s="142"/>
      <c r="D3" s="141"/>
      <c r="E3" s="124"/>
      <c r="F3" s="143"/>
      <c r="G3" s="105">
        <f t="shared" ca="1" si="0"/>
        <v>45974.735276620369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45974.735276620369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45974.735276620369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45974.735276620369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45974.735276620369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45974.735276620369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45974.735276620369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45974.735276620369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45974.735276620369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45974.735276620369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45974.735276620369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45974.735276620369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45974.735276620369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45974.735276620369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45974.735276620369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45974.735276620369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45974.735276620369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45974.735276620369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45974.735276620369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45974.735276620369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45974.735276620369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45974.735276620369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45974.735276620369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45974.735276620369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45974.735276620369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45974.735276620369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45974.735276620369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45974.735276620369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45974.735276620369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45974.735276620369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45974.735276620369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45974.735276620369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45974.735276620369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45974.735276620369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45974.735276620369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45974.735276620369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45974.735276620369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45974.735276620369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45974.735276620369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45974.735276620369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45974.735276620369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45974.735276620369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45974.735276620369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45974.735276620369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45974.735276620369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45974.735276620369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45974.735276620369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45974.735276620369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45974.735276620369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45974.735276620369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45974.735276620369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45974.735276620369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45974.735276620369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45974.735276620369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45974.735276620369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45974.735276620369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45974.735276620369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45974.735276620369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45974.735276620369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45974.735276620369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45974.735276620369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45974.735276620369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45974.735276620369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45974.735276620369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45974.735276620369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45974.735276620369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45974.735276620369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45974.735276620369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45974.735276620369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45974.735276620369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45974.735276620369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45974.735276620369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45974.735276620369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45974.735276620369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45974.735276620369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45974.735276620369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45974.735276620369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45974.735276620369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45974.735276620369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45974.735276620369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45974.735276620369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45974.735276620369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45974.735276620369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45974.735276620369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45974.735276620369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45974.735276620369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45974.735276620369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45974.735276620369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45974.735276620369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45974.735276620369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45974.735276620369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45974.735276620369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45974.735276620369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45974.735276620369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45974.735276620369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45974.735276620369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45974.735276620369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45974.735276620369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45974.735276620369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45974.735276620369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45974.735276620369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45974.735276620369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45974.735276620369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45974.735276620369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45974.735276620369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45974.735276620369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45974.735276620369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45974.735276620369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45974.735276620369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45974.735276620369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45974.735276620369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45974.735276620369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45974.735276620369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45974.735276620369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45974.735276620369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45974.735276620369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45974.735276620369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45974.735276620369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45974.735276620369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45974.735276620369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45974.735276620369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45974.735276620369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45974.735276620369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45974.735276620369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45974.735276620369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45974.735276620369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45974.735276620369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45974.735276620369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45974.735276620369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45974.735276620369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45974.735276620369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45974.735276620369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45974.735276620369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45974.735276620369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45974.735276620369</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2025-11-13T14:39:38Z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