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92" documentId="120_S{2AC9BD13-BADA-5192-A53E-5A8FF88502F6}" xr6:coauthVersionLast="47" xr6:coauthVersionMax="47" xr10:uidLastSave="{7379A68D-5749-4996-9B66-31492C007F1D}"/>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6" i="5"/>
  <c r="G7"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<sst xmlns="http://schemas.openxmlformats.org/spreadsheetml/2006/main" count="180285" uniqueCount="39127">
  <si>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</si>
  <si>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</si>
  <si>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</si>
  <si>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</si>
  <si>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</si>
  <si>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</si>
  <si>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</si>
  <si>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</si>
  <si>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</si>
  <si>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</si>
  <si>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</si>
  <si>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</si>
  <si>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</si>
  <si>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</si>
  <si>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</si>
  <si>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</si>
  <si>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</si>
  <si>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</si>
  <si>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</si>
  <si>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</si>
  <si>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</si>
  <si>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</si>
  <si>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</si>
  <si>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</si>
  <si>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</si>
  <si>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</si>
  <si>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</si>
  <si>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</si>
  <si>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</si>
  <si>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</si>
  <si>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</si>
  <si>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</si>
  <si>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</si>
  <si>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</si>
  <si>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</si>
  <si>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</si>
  <si>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</si>
  <si>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</si>
  <si>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</si>
  <si>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</si>
  <si>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</si>
  <si>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</si>
  <si>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</si>
  <si>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</si>
  <si>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</si>
  <si>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</si>
  <si>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</si>
  <si>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</si>
  <si>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</si>
  <si>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</si>
  <si>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</si>
  <si>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</si>
  <si>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</si>
  <si>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</si>
  <si>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</si>
  <si>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</si>
  <si>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</si>
  <si>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</si>
  <si>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</si>
  <si>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</si>
  <si>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</si>
  <si>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</si>
  <si>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</si>
  <si>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</si>
  <si>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</si>
  <si>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</si>
  <si>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</si>
  <si>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</si>
  <si>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</si>
  <si>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</si>
  <si>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</si>
  <si>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</si>
  <si>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</si>
  <si>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</si>
  <si>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</si>
  <si>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</si>
  <si>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</si>
  <si>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</si>
  <si>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</si>
  <si>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</si>
  <si>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</si>
  <si>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</si>
  <si>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</si>
  <si>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</si>
  <si>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</si>
  <si>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</si>
  <si>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</si>
  <si>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</si>
  <si>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</si>
  <si>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</si>
  <si>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</si>
  <si>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</si>
  <si>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</si>
  <si>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</si>
  <si>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</si>
  <si>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</si>
  <si>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</si>
  <si>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</si>
  <si>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</si>
  <si>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</si>
  <si>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</si>
  <si>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</si>
  <si>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</si>
  <si>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</si>
  <si>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</si>
  <si>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</si>
  <si>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</si>
  <si>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</si>
  <si>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</si>
  <si>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</si>
  <si>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</si>
  <si>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</si>
  <si>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</si>
  <si>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</si>
  <si>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</si>
  <si>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</si>
  <si>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</si>
  <si>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</si>
  <si>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</si>
  <si>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</si>
  <si>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</si>
  <si>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</si>
  <si>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</si>
  <si>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</si>
  <si>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</si>
  <si>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</si>
  <si>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</si>
  <si>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</si>
  <si>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</si>
  <si>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</si>
  <si>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</si>
  <si>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</si>
  <si>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</si>
  <si>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</si>
  <si>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</si>
  <si>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</si>
  <si>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</si>
  <si>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</si>
  <si>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</si>
  <si>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</si>
  <si>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</si>
  <si>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</si>
  <si>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</si>
  <si>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</si>
  <si>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</si>
  <si>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</si>
  <si>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</si>
  <si>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</si>
  <si>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</si>
  <si>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</si>
  <si>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</si>
  <si>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</si>
  <si>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</si>
  <si>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</si>
  <si>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</si>
  <si>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</si>
  <si>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</si>
  <si>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</si>
  <si>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</si>
  <si>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</si>
  <si>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</si>
  <si>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</si>
  <si>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</si>
  <si>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</si>
  <si>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</si>
  <si>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</si>
  <si>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</si>
  <si>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</si>
  <si>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</si>
  <si>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</si>
  <si>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</si>
  <si>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</si>
  <si>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</si>
  <si>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</si>
  <si>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</si>
  <si>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</si>
  <si>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</si>
  <si>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</si>
  <si>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</si>
  <si>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</si>
  <si>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</si>
  <si>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</si>
  <si>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</si>
  <si>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</si>
  <si>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</si>
  <si>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</si>
  <si>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</si>
  <si>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</si>
  <si>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</si>
  <si>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</si>
  <si>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</si>
  <si>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</si>
  <si>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</si>
  <si>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</si>
  <si>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</si>
  <si>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</si>
  <si>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</si>
  <si>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</si>
  <si>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</si>
  <si>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</si>
  <si>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</si>
  <si>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</si>
  <si>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</si>
  <si>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</si>
  <si>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</si>
  <si>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</si>
  <si>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</si>
  <si>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</si>
  <si>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</si>
  <si>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</si>
  <si>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</si>
  <si>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</si>
  <si>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</si>
  <si>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</si>
  <si>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</si>
  <si>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</si>
  <si>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</si>
  <si>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</si>
  <si>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</si>
  <si>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</si>
  <si>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</si>
  <si>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</si>
  <si>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</si>
  <si>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</si>
  <si>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</si>
  <si>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</si>
  <si>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</si>
  <si>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</si>
  <si>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</si>
  <si>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</si>
  <si>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</si>
  <si>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</si>
  <si>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</si>
  <si>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</si>
  <si>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</si>
  <si>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</si>
  <si>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</si>
  <si>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</si>
  <si>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</si>
  <si>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</si>
  <si>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</si>
  <si>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</si>
  <si>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</si>
  <si>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</si>
  <si>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</si>
  <si>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</si>
  <si>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</si>
  <si>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</si>
  <si>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</si>
  <si>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</si>
  <si>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</si>
  <si>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</si>
  <si>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</si>
  <si>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</si>
  <si>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</si>
  <si>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</si>
  <si>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</si>
  <si>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</si>
  <si>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</si>
  <si>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</si>
  <si>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</si>
  <si>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</si>
  <si>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</si>
  <si>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</si>
  <si>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</si>
  <si>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</si>
  <si>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</si>
  <si>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</si>
  <si>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</si>
  <si>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</si>
  <si>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</si>
  <si>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</si>
  <si>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</si>
  <si>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</si>
  <si>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</si>
  <si>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</si>
  <si>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</si>
  <si>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</si>
  <si>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</si>
  <si>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</si>
  <si>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</si>
  <si>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</si>
  <si>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</si>
  <si>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</si>
  <si>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</si>
  <si>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</si>
  <si>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</si>
  <si>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</si>
  <si>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</si>
  <si>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</si>
  <si>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</si>
  <si>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</si>
  <si>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</si>
  <si>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</si>
  <si>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</si>
  <si>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</si>
  <si>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</si>
  <si>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</si>
  <si>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</si>
  <si>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</si>
  <si>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</si>
  <si>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</si>
  <si>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</si>
  <si>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</si>
  <si>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</si>
  <si>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</si>
  <si>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</si>
  <si>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</si>
  <si>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</si>
  <si>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</si>
  <si>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</si>
  <si>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</si>
  <si>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</si>
  <si>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</si>
  <si>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</si>
  <si>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</si>
  <si>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</si>
  <si>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</si>
  <si>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</si>
  <si>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</si>
  <si>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</si>
  <si>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</si>
  <si>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</si>
  <si>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</si>
  <si>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</si>
  <si>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</si>
  <si>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</si>
  <si>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</si>
  <si>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</si>
  <si>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</si>
  <si>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</si>
  <si>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</si>
  <si>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</si>
  <si>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</si>
  <si>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</si>
  <si>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</si>
  <si>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</si>
  <si>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</si>
  <si>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</si>
  <si>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</si>
  <si>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</si>
  <si>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</si>
  <si>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</si>
  <si>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</si>
  <si>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</si>
  <si>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</si>
  <si>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</si>
  <si>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</si>
  <si>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</si>
  <si>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</si>
  <si>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</si>
  <si>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</si>
  <si>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</si>
  <si>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</si>
  <si>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</si>
  <si>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</si>
  <si>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</si>
  <si>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</si>
  <si>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</si>
  <si>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</si>
  <si>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</si>
  <si>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</si>
  <si>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</si>
  <si>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</si>
  <si>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</si>
  <si>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</si>
  <si>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</si>
  <si>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</si>
  <si>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</si>
  <si>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</si>
  <si>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</si>
  <si>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</si>
  <si>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</si>
  <si>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</si>
  <si>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</si>
  <si>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</si>
  <si>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</si>
  <si>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</si>
  <si>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</si>
  <si>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</si>
  <si>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</si>
  <si>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</si>
  <si>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</si>
  <si>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</si>
  <si>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</si>
  <si>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</si>
  <si>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</si>
  <si>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</si>
  <si>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</si>
  <si>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</si>
  <si>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</si>
  <si>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</si>
  <si>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</si>
  <si>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</si>
  <si>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</si>
  <si>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</si>
  <si>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</si>
  <si>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</si>
  <si>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</si>
  <si>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</si>
  <si>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</si>
  <si>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</si>
  <si>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</si>
  <si>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</si>
  <si>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</si>
  <si>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</si>
  <si>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</si>
  <si>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</si>
  <si>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</si>
  <si>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</si>
  <si>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</si>
  <si>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</si>
  <si>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</si>
  <si>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</si>
  <si>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</si>
  <si>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</si>
  <si>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</si>
  <si>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</si>
  <si>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</si>
  <si>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</si>
  <si>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</si>
  <si>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</si>
  <si>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</si>
  <si>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</si>
  <si>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</si>
  <si>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</si>
  <si>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</si>
  <si>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</si>
  <si>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</si>
  <si>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</si>
  <si>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</si>
  <si>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</si>
  <si>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</si>
  <si>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</si>
  <si>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</si>
  <si>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</si>
  <si>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</si>
  <si>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</si>
  <si>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</si>
  <si>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</si>
  <si>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</si>
  <si>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</si>
  <si>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</si>
  <si>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</si>
  <si>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</si>
  <si>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</si>
  <si>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</si>
  <si>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</si>
  <si>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</si>
  <si>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</si>
  <si>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</si>
  <si>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</si>
  <si>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</si>
  <si>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</si>
  <si>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</si>
  <si>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</si>
  <si>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</si>
  <si>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</si>
  <si>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</si>
  <si>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</si>
  <si>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</si>
  <si>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</si>
  <si>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</si>
  <si>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</si>
  <si>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</si>
  <si>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</si>
  <si>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</si>
  <si>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</si>
  <si>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</si>
  <si>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</si>
  <si>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</si>
  <si>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</si>
  <si>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</si>
  <si>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</si>
  <si>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</si>
  <si>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</si>
  <si>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</si>
  <si>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</si>
  <si>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</si>
  <si>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</si>
  <si>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</si>
  <si>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</si>
  <si>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</si>
  <si>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</si>
  <si>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</si>
  <si>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</si>
  <si>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</si>
  <si>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</si>
  <si>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</si>
  <si>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</si>
  <si>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</si>
  <si>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</si>
  <si>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</si>
  <si>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</si>
  <si>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</si>
  <si>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</si>
  <si>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</si>
  <si>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</si>
  <si>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</si>
  <si>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</si>
  <si>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</si>
  <si>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</si>
  <si>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</si>
  <si>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</si>
  <si>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</si>
  <si>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</si>
  <si>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</si>
  <si>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</si>
  <si>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</si>
  <si>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</si>
  <si>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</si>
  <si>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</si>
  <si>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</si>
  <si>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</si>
  <si>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</si>
  <si>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</si>
  <si>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</si>
  <si>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</si>
  <si>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</si>
  <si>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</si>
  <si>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</si>
  <si>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</si>
  <si>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</si>
  <si>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</si>
  <si>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</si>
  <si>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</si>
  <si>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</si>
  <si>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</si>
  <si>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</si>
  <si>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</si>
  <si>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</si>
  <si>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</si>
  <si>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</si>
  <si>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</si>
  <si>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</si>
  <si>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</si>
  <si>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</si>
  <si>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</si>
  <si>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</si>
  <si>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</si>
  <si>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</si>
  <si>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</si>
  <si>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</si>
  <si>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</si>
  <si>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</si>
  <si>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</si>
  <si>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</si>
  <si>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</si>
  <si>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</si>
  <si>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</si>
  <si>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</si>
  <si>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</si>
  <si>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</si>
  <si>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</si>
  <si>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</si>
  <si>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</si>
  <si>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</si>
  <si>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</si>
  <si>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</si>
  <si>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</si>
  <si>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</si>
  <si>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</si>
  <si>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</si>
  <si>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</si>
  <si>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</si>
  <si>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</si>
  <si>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</si>
  <si>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</si>
  <si>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</si>
  <si>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</si>
  <si>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</si>
  <si>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</si>
  <si>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</si>
  <si>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</si>
  <si>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</si>
  <si>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</si>
  <si>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</si>
  <si>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</si>
  <si>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</si>
  <si>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</si>
  <si>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</si>
  <si>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</si>
  <si>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</si>
  <si>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</si>
  <si>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</si>
  <si>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</si>
  <si>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</si>
  <si>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</si>
  <si>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</si>
  <si>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</si>
  <si>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</si>
  <si>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</si>
  <si>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</si>
  <si>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</si>
  <si>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</si>
  <si>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</si>
  <si>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</si>
  <si>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</si>
  <si>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</si>
  <si>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</si>
  <si>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</si>
  <si>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</si>
  <si>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</si>
  <si>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</si>
  <si>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</si>
  <si>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</si>
  <si>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</si>
  <si>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</si>
  <si>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</si>
  <si>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</si>
  <si>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</si>
  <si>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</si>
  <si>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</si>
  <si>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</si>
  <si>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</si>
  <si>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</si>
  <si>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</si>
  <si>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</si>
  <si>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</si>
  <si>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</si>
  <si>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</si>
  <si>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</si>
  <si>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</si>
  <si>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</si>
  <si>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</si>
  <si>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</si>
  <si>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</si>
  <si>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</si>
  <si>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</si>
  <si>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</si>
  <si>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</si>
  <si>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</si>
  <si>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</si>
  <si>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</si>
  <si>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</si>
  <si>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</si>
  <si>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</si>
  <si>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</si>
  <si>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</si>
  <si>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</si>
  <si>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</si>
  <si>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</si>
  <si>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</si>
  <si>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</si>
  <si>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</si>
  <si>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</si>
  <si>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</si>
  <si>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</si>
  <si>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</si>
  <si>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</si>
  <si>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</si>
  <si>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</si>
  <si>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</si>
  <si>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</si>
  <si>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</si>
  <si>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</si>
  <si>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</si>
  <si>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</si>
  <si>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</si>
  <si>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</si>
  <si>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</si>
  <si>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</si>
  <si>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</si>
  <si>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</si>
  <si>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</si>
  <si>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</si>
  <si>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</si>
  <si>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</si>
  <si>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</si>
  <si>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</si>
  <si>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</si>
  <si>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</si>
  <si>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</si>
  <si>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</si>
  <si>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</si>
  <si>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</si>
  <si>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</si>
  <si>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</si>
  <si>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</si>
  <si>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</si>
  <si>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</si>
  <si>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</si>
  <si>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</si>
  <si>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</si>
  <si>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</si>
  <si>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</si>
  <si>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</si>
  <si>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</si>
  <si>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</si>
  <si>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</si>
  <si>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</si>
  <si>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</si>
  <si>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</si>
  <si>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</si>
  <si>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</si>
  <si>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</si>
  <si>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</si>
  <si>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</si>
  <si>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</si>
  <si>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</si>
  <si>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</si>
  <si>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</si>
  <si>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</si>
  <si>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</si>
  <si>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</si>
  <si>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</si>
  <si>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</si>
  <si>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</si>
  <si>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</si>
  <si>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</si>
  <si>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</si>
  <si>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</si>
  <si>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</si>
  <si>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</si>
  <si>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</si>
  <si>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</si>
  <si>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</si>
  <si>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</si>
  <si>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</si>
  <si>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</si>
  <si>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</si>
  <si>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</si>
  <si>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</si>
  <si>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</si>
  <si>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</si>
  <si>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</si>
  <si>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</si>
  <si>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</si>
  <si>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</si>
  <si>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</si>
  <si>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</si>
  <si>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</si>
  <si>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</si>
  <si>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</si>
  <si>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</si>
  <si>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</si>
  <si>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</si>
  <si>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</si>
  <si>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</si>
  <si>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</si>
  <si>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</si>
  <si>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</si>
  <si>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</si>
  <si>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</si>
  <si>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</si>
  <si>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</si>
  <si>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</si>
  <si>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</si>
  <si>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</si>
  <si>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</si>
  <si>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</si>
  <si>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</si>
  <si>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</si>
  <si>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</si>
  <si>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</si>
  <si>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</si>
  <si>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</si>
  <si>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</si>
  <si>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</si>
  <si>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</si>
  <si>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</si>
  <si>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</si>
  <si>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</si>
  <si>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</si>
  <si>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</si>
  <si>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</si>
  <si>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</si>
  <si>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</si>
  <si>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</si>
  <si>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</si>
  <si>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</si>
  <si>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</si>
  <si>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</si>
  <si>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</si>
  <si>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</si>
  <si>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</si>
  <si>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</si>
  <si>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</si>
  <si>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</si>
  <si>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</si>
  <si>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</si>
  <si>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</si>
  <si>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</si>
  <si>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</si>
  <si>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</si>
  <si>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</si>
  <si>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</si>
  <si>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</si>
  <si>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</si>
  <si>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</si>
  <si>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</si>
  <si>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</si>
  <si>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</si>
  <si>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</si>
  <si>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</si>
  <si>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</si>
  <si>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</si>
  <si>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</si>
  <si>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</si>
  <si>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</si>
  <si>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</si>
  <si>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</si>
  <si>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</si>
  <si>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</si>
  <si>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</si>
  <si>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</si>
  <si>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</si>
  <si>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</si>
  <si>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</si>
  <si>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</si>
  <si>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</si>
  <si>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</si>
  <si>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</si>
  <si>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</si>
  <si>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</si>
  <si>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</si>
  <si>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</si>
  <si>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</si>
  <si>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</si>
  <si>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</si>
  <si>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</si>
  <si>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</si>
  <si>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</si>
  <si>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</si>
  <si>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</si>
  <si>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</si>
  <si>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</si>
  <si>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</si>
  <si>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</si>
  <si>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</si>
  <si>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</si>
  <si>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</si>
  <si>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</si>
  <si>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</si>
  <si>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</si>
  <si>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</si>
  <si>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</si>
  <si>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</si>
  <si>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</si>
  <si>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</si>
  <si>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</si>
  <si>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</si>
  <si>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</si>
  <si>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</si>
  <si>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</si>
  <si>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</si>
  <si>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</si>
  <si>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</si>
  <si>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</si>
  <si>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</si>
  <si>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</si>
  <si>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</si>
  <si>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</si>
  <si>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</si>
  <si>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</si>
  <si>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</si>
  <si>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</si>
  <si>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</si>
  <si>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</si>
  <si>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</si>
  <si>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</si>
  <si>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</si>
  <si>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</si>
  <si>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</si>
  <si>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</si>
  <si>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</si>
  <si>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</si>
  <si>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</si>
  <si>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</si>
  <si>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</si>
  <si>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</si>
  <si>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</si>
  <si>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</si>
  <si>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</si>
  <si>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</si>
  <si>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</si>
  <si>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</si>
  <si>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</si>
  <si>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</si>
  <si>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</si>
  <si>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</si>
  <si>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</si>
  <si>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</si>
  <si>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</si>
  <si>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</si>
  <si>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</si>
  <si>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</si>
  <si>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</si>
  <si>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</si>
  <si>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</si>
  <si>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</si>
  <si>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</si>
  <si>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</si>
  <si>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</si>
  <si>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</si>
  <si>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</si>
  <si>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</si>
  <si>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</si>
  <si>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</si>
  <si>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</si>
  <si>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</si>
  <si>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</si>
  <si>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</si>
  <si>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</si>
  <si>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</si>
  <si>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</si>
  <si>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</si>
  <si>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</si>
  <si>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</si>
  <si>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</si>
  <si>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</si>
  <si>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</si>
  <si>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</si>
  <si>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</si>
  <si>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</si>
  <si>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</si>
  <si>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</si>
  <si>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</si>
  <si>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</si>
  <si>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</si>
  <si>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</si>
  <si>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</si>
  <si>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</si>
  <si>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</si>
  <si>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</si>
  <si>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</si>
  <si>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</si>
  <si>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</si>
  <si>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</si>
  <si>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</si>
  <si>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</si>
  <si>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</si>
  <si>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</si>
  <si>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</si>
  <si>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</si>
  <si>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</si>
  <si>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</si>
  <si>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</si>
  <si>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</si>
  <si>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</si>
  <si>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</si>
  <si>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</si>
  <si>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</si>
  <si>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</si>
  <si>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</si>
  <si>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</si>
  <si>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</si>
  <si>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</si>
  <si>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</si>
  <si>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</si>
  <si>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</si>
  <si>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</si>
  <si>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</si>
  <si>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</si>
  <si>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</si>
  <si>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</si>
  <si>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</si>
  <si>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</si>
  <si>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</si>
  <si>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</si>
  <si>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</si>
  <si>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</si>
  <si>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</si>
  <si>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</si>
  <si>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</si>
  <si>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</si>
  <si>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</si>
  <si>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</si>
  <si>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</si>
  <si>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</si>
  <si>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</si>
  <si>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</si>
  <si>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</si>
  <si>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</si>
  <si>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</si>
  <si>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</si>
  <si>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</si>
  <si>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</si>
  <si>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</si>
  <si>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</si>
  <si>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</si>
  <si>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</si>
  <si>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</si>
  <si>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</si>
  <si>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</si>
  <si>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</si>
  <si>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</si>
  <si>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</si>
  <si>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</si>
  <si>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</si>
  <si>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</si>
  <si>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</si>
  <si>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</si>
  <si>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</si>
  <si>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</si>
  <si>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</si>
  <si>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</si>
  <si>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</si>
  <si>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</si>
  <si>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</si>
  <si>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</si>
  <si>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</si>
  <si>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</si>
  <si>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</si>
  <si>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</si>
  <si>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</si>
  <si>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</si>
  <si>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</si>
  <si>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</si>
  <si>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</si>
  <si>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</si>
  <si>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</si>
  <si>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</si>
  <si>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</si>
  <si>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</si>
  <si>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</si>
  <si>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</si>
  <si>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</si>
  <si>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</si>
  <si>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</si>
  <si>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</si>
  <si>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</si>
  <si>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</si>
  <si>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</si>
  <si>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</si>
  <si>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</si>
  <si>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</si>
  <si>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</si>
  <si>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</si>
  <si>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</si>
  <si>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</si>
  <si>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</si>
  <si>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</si>
  <si>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</si>
  <si>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</si>
  <si>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</si>
  <si>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</si>
  <si>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</si>
  <si>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</si>
  <si>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</si>
  <si>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</si>
  <si>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</si>
  <si>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</si>
  <si>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</si>
  <si>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</si>
  <si>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</si>
  <si>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</si>
  <si>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</si>
  <si>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</si>
  <si>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</si>
  <si>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</si>
  <si>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</si>
  <si>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</si>
  <si>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</si>
  <si>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</si>
  <si>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</si>
  <si>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</si>
  <si>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</si>
  <si>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</si>
  <si>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</si>
  <si>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</si>
  <si>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</si>
  <si>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</si>
  <si>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</si>
  <si>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</si>
  <si>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</si>
  <si>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</si>
  <si>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</si>
  <si>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</si>
  <si>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</si>
  <si>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</si>
  <si>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</si>
  <si>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</si>
  <si>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</si>
  <si>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</si>
  <si>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</si>
  <si>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</si>
  <si>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</si>
  <si>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</si>
  <si>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</si>
  <si>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</si>
  <si>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</si>
  <si>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</si>
  <si>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</si>
  <si>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</si>
  <si>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</si>
  <si>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</si>
  <si>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</si>
  <si>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</si>
  <si>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</si>
  <si>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</si>
  <si>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</si>
  <si>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</si>
  <si>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</si>
  <si>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</si>
  <si>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</si>
  <si>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</si>
  <si>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</si>
  <si>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</si>
  <si>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</si>
  <si>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</si>
  <si>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</si>
  <si>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</si>
  <si>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</si>
  <si>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</si>
  <si>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</si>
  <si>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</si>
  <si>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</si>
  <si>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</si>
  <si>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</si>
  <si>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</si>
  <si>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</si>
  <si>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</si>
  <si>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</si>
  <si>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</si>
  <si>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</si>
  <si>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</si>
  <si>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</si>
  <si>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</si>
  <si>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</si>
  <si>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</si>
  <si>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</si>
  <si>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</si>
  <si>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</si>
  <si>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</si>
  <si>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</si>
  <si>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</si>
  <si>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</si>
  <si>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</si>
  <si>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</si>
  <si>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</si>
  <si>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</si>
  <si>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</si>
  <si>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</si>
  <si>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</si>
  <si>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</si>
  <si>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</si>
  <si>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</si>
  <si>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</si>
  <si>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</si>
  <si>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</si>
  <si>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</si>
  <si>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</si>
  <si>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</si>
  <si>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</si>
  <si>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</si>
  <si>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</si>
  <si>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</si>
  <si>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</si>
  <si>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</si>
  <si>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</si>
  <si>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</si>
  <si>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</si>
  <si>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</si>
  <si>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</si>
  <si>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</si>
  <si>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</si>
  <si>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</si>
  <si>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</si>
  <si>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</si>
  <si>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</si>
  <si>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</si>
  <si>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</si>
  <si>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</si>
  <si>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</si>
  <si>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</si>
  <si>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</si>
  <si>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</si>
  <si>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</si>
  <si>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</si>
  <si>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</si>
  <si>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</si>
  <si>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</si>
  <si>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</si>
  <si>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</si>
  <si>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</si>
  <si>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</si>
  <si>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</si>
  <si>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</si>
  <si>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</si>
  <si>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</si>
  <si>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</si>
  <si>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</si>
  <si>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</si>
  <si>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</si>
  <si>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</si>
  <si>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</si>
  <si>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</si>
  <si>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</si>
  <si>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</si>
  <si>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</si>
  <si>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</si>
  <si>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</si>
  <si>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</si>
  <si>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</si>
  <si>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</si>
  <si>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</si>
  <si>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</si>
  <si>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</si>
  <si>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</si>
  <si>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</si>
  <si>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</si>
  <si>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</si>
  <si>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</si>
  <si>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</si>
  <si>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</si>
  <si>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</si>
  <si>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</si>
  <si>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</si>
  <si>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</si>
  <si>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</si>
  <si>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</si>
  <si>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</si>
  <si>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</si>
  <si>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</si>
  <si>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</si>
  <si>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</si>
  <si>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</si>
  <si>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</si>
  <si>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</si>
  <si>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</si>
  <si>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</si>
  <si>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</si>
  <si>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</si>
  <si>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</si>
  <si>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</si>
  <si>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</si>
  <si>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</si>
  <si>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</si>
  <si>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</si>
  <si>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</si>
  <si>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</si>
  <si>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</si>
  <si>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</si>
  <si>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</si>
  <si>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</si>
  <si>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</si>
  <si>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</si>
  <si>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</si>
  <si>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</si>
  <si>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</si>
  <si>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</si>
  <si>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</si>
  <si>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</si>
  <si>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</si>
  <si>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</si>
  <si>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</si>
  <si>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</si>
  <si>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</si>
  <si>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</si>
  <si>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</si>
  <si>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</si>
  <si>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</si>
  <si>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</si>
  <si>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</si>
  <si>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</si>
  <si>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</si>
  <si>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</si>
  <si>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</si>
  <si>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</si>
  <si>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</si>
  <si>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</si>
  <si>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</si>
  <si>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</si>
  <si>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</si>
  <si>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</si>
  <si>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</si>
  <si>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</si>
  <si>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</si>
  <si>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</si>
  <si>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</si>
  <si>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</si>
  <si>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</si>
  <si>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</si>
  <si>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</si>
  <si>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</si>
  <si>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</si>
  <si>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</si>
  <si>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</si>
  <si>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</si>
  <si>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</si>
  <si>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</si>
  <si>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</si>
  <si>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</si>
  <si>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</si>
  <si>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</si>
  <si>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</si>
  <si>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</si>
  <si>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</si>
  <si>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</si>
  <si>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</si>
  <si>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</si>
  <si>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</si>
  <si>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</si>
  <si>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</si>
  <si>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</si>
  <si>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</si>
  <si>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</si>
  <si>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</si>
  <si>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</si>
  <si>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</si>
  <si>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</si>
  <si>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</si>
  <si>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</si>
  <si>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</si>
  <si>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</si>
  <si>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</si>
  <si>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</si>
  <si>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</si>
  <si>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</si>
  <si>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</si>
  <si>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</si>
  <si>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</si>
  <si>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</si>
  <si>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</si>
  <si>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</si>
  <si>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</si>
  <si>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</si>
  <si>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</si>
  <si>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</si>
  <si>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</si>
  <si>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</si>
  <si>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</si>
  <si>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</si>
  <si>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</si>
  <si>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</si>
  <si>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</si>
  <si>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</si>
  <si>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</si>
  <si>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</si>
  <si>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</si>
  <si>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</si>
  <si>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</si>
  <si>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</si>
  <si>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</si>
  <si>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</si>
  <si>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</si>
  <si>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</si>
  <si>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</si>
  <si>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</si>
  <si>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</si>
  <si>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</si>
  <si>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</si>
  <si>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</si>
  <si>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</si>
  <si>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</si>
  <si>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</si>
  <si>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</si>
  <si>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</si>
  <si>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</si>
  <si>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</si>
  <si>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</si>
  <si>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</si>
  <si>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</si>
  <si>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</si>
  <si>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</si>
  <si>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</si>
  <si>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</si>
  <si>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</si>
  <si>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</si>
  <si>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</si>
  <si>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</si>
  <si>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</si>
  <si>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</si>
  <si>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</si>
  <si>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</si>
  <si>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</si>
  <si>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</si>
  <si>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</si>
  <si>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</si>
  <si>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</si>
  <si>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</si>
  <si>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</si>
  <si>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</si>
  <si>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</si>
  <si>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</si>
  <si>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</si>
  <si>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</si>
  <si>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</si>
  <si>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</si>
  <si>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</si>
  <si>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</si>
  <si>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</si>
  <si>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</si>
  <si>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</si>
  <si>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</si>
  <si>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</si>
  <si>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</si>
  <si>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</si>
  <si>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</si>
  <si>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</si>
  <si>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</si>
  <si>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</si>
  <si>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</si>
  <si>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</si>
  <si>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</si>
  <si>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</si>
  <si>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</si>
  <si>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</si>
  <si>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</si>
  <si>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</si>
  <si>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</si>
  <si>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</si>
  <si>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</si>
  <si>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</si>
  <si>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</si>
  <si>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</si>
  <si>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</si>
  <si>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</si>
  <si>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</si>
  <si>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</si>
  <si>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</si>
  <si>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</si>
  <si>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</si>
  <si>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</si>
  <si>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</si>
  <si>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</si>
  <si>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</si>
  <si>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</si>
  <si>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</si>
  <si>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</si>
  <si>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</si>
  <si>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</si>
  <si>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</si>
  <si>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</si>
  <si>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</si>
  <si>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</si>
  <si>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</si>
  <si>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</si>
  <si>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</si>
  <si>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</si>
  <si>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</si>
  <si>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</si>
  <si>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</si>
  <si>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</si>
  <si>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</si>
  <si>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</si>
  <si>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</si>
  <si>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</si>
  <si>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</si>
  <si>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</si>
  <si>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</si>
  <si>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</si>
  <si>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</si>
  <si>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</si>
  <si>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</si>
  <si>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</si>
  <si>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</si>
  <si>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</si>
  <si>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</si>
  <si>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</si>
  <si>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</si>
  <si>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</si>
  <si>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</si>
  <si>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</si>
  <si>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</si>
  <si>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</si>
  <si>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</si>
  <si>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</si>
  <si>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</si>
  <si>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</si>
  <si>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</si>
  <si>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</si>
  <si>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</si>
  <si>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</si>
  <si>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</si>
  <si>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</si>
  <si>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</si>
  <si>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</si>
  <si>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</si>
  <si>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</si>
  <si>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</si>
  <si>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</si>
  <si>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</si>
  <si>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</si>
  <si>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</si>
  <si>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</si>
  <si>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</si>
  <si>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</si>
  <si>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</si>
  <si>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</si>
  <si>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</si>
  <si>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</si>
  <si>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</si>
  <si>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</si>
  <si>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</si>
  <si>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</si>
  <si>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</si>
  <si>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</si>
  <si>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</si>
  <si>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</si>
  <si>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</si>
  <si>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</si>
  <si>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</si>
  <si>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</si>
  <si>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</si>
  <si>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</si>
  <si>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</si>
  <si>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</si>
  <si>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</si>
  <si>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</si>
  <si>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</si>
  <si>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</si>
  <si>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</si>
  <si>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</si>
  <si>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</si>
  <si>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</si>
  <si>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</si>
  <si>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</si>
  <si>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</si>
  <si>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</si>
  <si>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</si>
  <si>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</si>
  <si>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</si>
  <si>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</si>
  <si>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</si>
  <si>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</si>
  <si>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</si>
  <si>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</si>
  <si>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</si>
  <si>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</si>
  <si>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</si>
  <si>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</si>
  <si>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</si>
  <si>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</si>
  <si>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</si>
  <si>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</si>
  <si>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</si>
  <si>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</si>
  <si>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</si>
  <si>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</si>
  <si>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</si>
  <si>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</si>
  <si>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</si>
  <si>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</si>
  <si>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</si>
  <si>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</si>
  <si>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</si>
  <si>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</si>
  <si>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</si>
  <si>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</si>
  <si>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</si>
  <si>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</si>
  <si>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</si>
  <si>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</si>
  <si>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</si>
  <si>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</si>
  <si>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</si>
  <si>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</si>
  <si>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</si>
  <si>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</si>
  <si>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</si>
  <si>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</si>
  <si>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</si>
  <si>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</si>
  <si>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</si>
  <si>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</si>
  <si>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</si>
  <si>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</si>
  <si>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</si>
  <si>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</si>
  <si>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</si>
  <si>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</si>
  <si>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</si>
  <si>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</si>
  <si>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</si>
  <si>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</si>
  <si>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</si>
  <si>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</si>
  <si>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</si>
  <si>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</si>
  <si>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</si>
  <si>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</si>
  <si>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</si>
  <si>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</si>
  <si>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</si>
  <si>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</si>
  <si>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</si>
  <si>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</si>
  <si>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</si>
  <si>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</si>
  <si>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</si>
  <si>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</si>
  <si>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</si>
  <si>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</si>
  <si>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</si>
  <si>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</si>
  <si>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</si>
  <si>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</si>
  <si>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</si>
  <si>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</si>
  <si>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</si>
  <si>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</si>
  <si>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</si>
  <si>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</si>
  <si>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</si>
  <si>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</si>
  <si>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</si>
  <si>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</si>
  <si>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</si>
  <si>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</si>
  <si>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</si>
  <si>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</si>
  <si>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</si>
  <si>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</si>
  <si>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</si>
  <si>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</si>
  <si>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</si>
  <si>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</si>
  <si>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</si>
  <si>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</si>
  <si>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</si>
  <si>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</si>
  <si>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</si>
  <si>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</si>
  <si>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</si>
  <si>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</si>
  <si>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</si>
  <si>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</si>
  <si>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</si>
  <si>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</si>
  <si>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</si>
  <si>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</si>
  <si>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</si>
  <si>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</si>
  <si>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</si>
  <si>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</si>
  <si>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</si>
  <si>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</si>
  <si>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</si>
  <si>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</si>
  <si>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</si>
  <si>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</si>
  <si>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</si>
  <si>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</si>
  <si>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</si>
  <si>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</si>
  <si>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</si>
  <si>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</si>
  <si>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</si>
  <si>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</si>
  <si>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</si>
  <si>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</si>
  <si>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</si>
  <si>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</si>
  <si>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</si>
  <si>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</si>
  <si>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</si>
  <si>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</si>
  <si>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</si>
  <si>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</si>
  <si>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</si>
  <si>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</si>
  <si>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</si>
  <si>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</si>
  <si>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</si>
  <si>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</si>
  <si>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</si>
  <si>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</si>
  <si>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</si>
  <si>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</si>
  <si>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</si>
  <si>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</si>
  <si>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</si>
  <si>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</si>
  <si>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</si>
  <si>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</si>
  <si>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</si>
  <si>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</si>
  <si>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</si>
  <si>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</si>
  <si>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</si>
  <si>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</si>
  <si>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</si>
  <si>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</si>
  <si>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</si>
  <si>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</si>
  <si>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</si>
  <si>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</si>
  <si>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</si>
  <si>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</si>
  <si>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</si>
  <si>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</si>
  <si>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</si>
  <si>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</si>
  <si>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</si>
  <si>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</si>
  <si>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</si>
  <si>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</si>
  <si>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</si>
  <si>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</si>
  <si>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</si>
  <si>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</si>
  <si>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</si>
  <si>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</si>
  <si>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</si>
  <si>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</si>
  <si>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</si>
  <si>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</si>
  <si>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</si>
  <si>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</si>
  <si>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</si>
  <si>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</si>
  <si>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</si>
  <si>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</si>
  <si>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</si>
  <si>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</si>
  <si>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</si>
  <si>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</si>
  <si>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</si>
  <si>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</si>
  <si>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</si>
  <si>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</si>
  <si>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</si>
  <si>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</si>
  <si>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</si>
  <si>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</si>
  <si>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</si>
  <si>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</si>
  <si>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</si>
  <si>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</si>
  <si>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</si>
  <si>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</si>
  <si>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</si>
  <si>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</si>
  <si>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</si>
  <si>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</si>
  <si>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</si>
  <si>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</si>
  <si>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</si>
  <si>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</si>
  <si>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</si>
  <si>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</si>
  <si>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</si>
  <si>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</si>
  <si>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</si>
  <si>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</si>
  <si>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</si>
  <si>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</si>
  <si>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</si>
  <si>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</si>
  <si>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</si>
  <si>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</si>
  <si>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</si>
  <si>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</si>
  <si>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</si>
  <si>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</si>
  <si>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</si>
  <si>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</si>
  <si>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</si>
  <si>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</si>
  <si>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</si>
  <si>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</si>
  <si>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</si>
  <si>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</si>
  <si>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</si>
  <si>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</si>
  <si>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</si>
  <si>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</si>
  <si>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</si>
  <si>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</si>
  <si>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</si>
  <si>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</si>
  <si>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</si>
  <si>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</si>
  <si>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</si>
  <si>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</si>
  <si>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</si>
  <si>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</si>
  <si>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</si>
  <si>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</si>
  <si>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</si>
  <si>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</si>
  <si>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</si>
  <si>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</si>
  <si>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</si>
  <si>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</si>
  <si>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</si>
  <si>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</si>
  <si>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</si>
  <si>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</si>
  <si>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</si>
  <si>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</si>
  <si>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</si>
  <si>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</si>
  <si>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</si>
  <si>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</si>
  <si>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</si>
  <si>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</si>
  <si>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</si>
  <si>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</si>
  <si>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</si>
  <si>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</si>
  <si>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</si>
  <si>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</si>
  <si>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</si>
  <si>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</si>
  <si>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</si>
  <si>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</si>
  <si>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</si>
  <si>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</si>
  <si>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</si>
  <si>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</si>
  <si>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</si>
  <si>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</si>
  <si>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</si>
  <si>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</si>
  <si>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</si>
  <si>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</si>
  <si>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</si>
  <si>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</si>
  <si>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</si>
  <si>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</si>
  <si>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</si>
  <si>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</si>
  <si>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</si>
  <si>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</si>
  <si>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</si>
  <si>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</si>
  <si>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</si>
  <si>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</si>
  <si>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</si>
  <si>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</si>
  <si>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</si>
  <si>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</si>
  <si>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</si>
  <si>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</si>
  <si>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</si>
  <si>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</si>
  <si>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</si>
  <si>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</si>
  <si>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</si>
  <si>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</si>
  <si>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</si>
  <si>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</si>
  <si>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</si>
  <si>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</si>
  <si>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</si>
  <si>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</si>
  <si>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</si>
  <si>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</si>
  <si>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</si>
  <si>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</si>
  <si>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</si>
  <si>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</si>
  <si>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</si>
  <si>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</si>
  <si>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</si>
  <si>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</si>
  <si>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</si>
  <si>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</si>
  <si>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</si>
  <si>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</si>
  <si>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</si>
  <si>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</si>
  <si>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</si>
  <si>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</si>
  <si>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</si>
  <si>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</si>
  <si>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</si>
  <si>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</si>
  <si>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</si>
  <si>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</si>
  <si>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</si>
  <si>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</si>
  <si>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</si>
  <si>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</si>
  <si>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</si>
  <si>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</si>
  <si>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</si>
  <si>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</si>
  <si>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</si>
  <si>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</si>
  <si>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</si>
  <si>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</si>
  <si>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</si>
  <si>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</si>
  <si>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</si>
  <si>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</si>
  <si>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</si>
  <si>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</si>
  <si>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</si>
  <si>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</si>
  <si>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</si>
  <si>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</si>
  <si>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</si>
  <si>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</si>
  <si>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</si>
  <si>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</si>
  <si>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</si>
  <si>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</si>
  <si>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</si>
  <si>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</si>
  <si>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</si>
  <si>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</si>
  <si>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</si>
  <si>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</si>
  <si>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</si>
  <si>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</si>
  <si>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</si>
  <si>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</si>
  <si>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</si>
  <si>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</si>
  <si>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</si>
  <si>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</si>
  <si>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</si>
  <si>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</si>
  <si>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</si>
  <si>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</si>
  <si>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</si>
  <si>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</si>
  <si>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</si>
  <si>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</si>
  <si>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</si>
  <si>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</si>
  <si>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</si>
  <si>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</si>
  <si>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</si>
  <si>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</si>
  <si>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</si>
  <si>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</si>
  <si>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</si>
  <si>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</si>
  <si>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</si>
  <si>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</si>
  <si>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</si>
  <si>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</si>
  <si>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</si>
  <si>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</si>
  <si>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</si>
  <si>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</si>
  <si>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</si>
  <si>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</si>
  <si>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</si>
  <si>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</si>
  <si>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</si>
  <si>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</si>
  <si>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</si>
  <si>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</si>
  <si>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</si>
  <si>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</si>
  <si>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</si>
  <si>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</si>
  <si>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</si>
  <si>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</si>
  <si>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</si>
  <si>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</si>
  <si>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</si>
  <si>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</si>
  <si>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</si>
  <si>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</si>
  <si>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</si>
  <si>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</si>
  <si>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</si>
  <si>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</si>
  <si>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</si>
  <si>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</si>
  <si>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</si>
  <si>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</si>
  <si>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</si>
  <si>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</si>
  <si>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</si>
  <si>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</si>
  <si>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</si>
  <si>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</si>
  <si>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</si>
  <si>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</si>
  <si>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</si>
  <si>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</si>
  <si>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</si>
  <si>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</si>
  <si>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</si>
  <si>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</si>
  <si>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</si>
  <si>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</si>
  <si>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</si>
  <si>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</si>
  <si>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</si>
  <si>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</si>
  <si>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</si>
  <si>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</si>
  <si>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</si>
  <si>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</si>
  <si>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</si>
  <si>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</si>
  <si>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</si>
  <si>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</si>
  <si>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</si>
  <si>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</si>
  <si>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</si>
  <si>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</si>
  <si>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</si>
  <si>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</si>
  <si>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</si>
  <si>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</si>
  <si>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</si>
  <si>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</si>
  <si>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</si>
  <si>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</si>
  <si>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</si>
  <si>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</si>
  <si>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</si>
  <si>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</si>
  <si>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</si>
  <si>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</si>
  <si>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</si>
  <si>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</si>
  <si>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</si>
  <si>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</si>
  <si>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</si>
  <si>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</si>
  <si>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</si>
  <si>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</si>
  <si>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</si>
  <si>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</si>
  <si>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</si>
  <si>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</si>
  <si>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</si>
  <si>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</si>
  <si>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</si>
  <si>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</si>
  <si>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</si>
  <si>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</si>
  <si>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</si>
  <si>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</si>
  <si>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</si>
  <si>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</si>
  <si>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</si>
  <si>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</si>
  <si>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</si>
  <si>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</si>
  <si>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</si>
  <si>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</si>
  <si>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</si>
  <si>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</si>
  <si>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</si>
  <si>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</si>
  <si>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</si>
  <si>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</si>
  <si>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</si>
  <si>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</si>
  <si>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</si>
  <si>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</si>
  <si>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</si>
  <si>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</si>
  <si>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</si>
  <si>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</si>
  <si>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</si>
  <si>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</si>
  <si>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</si>
  <si>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</si>
  <si>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</si>
  <si>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</si>
  <si>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</si>
  <si>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</si>
  <si>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</si>
  <si>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</si>
  <si>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</si>
  <si>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</si>
  <si>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</si>
  <si>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</si>
  <si>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</si>
  <si>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</si>
  <si>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</si>
  <si>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</si>
  <si>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</si>
  <si>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</si>
  <si>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</si>
  <si>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</si>
  <si>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</si>
  <si>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</si>
  <si>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</si>
  <si>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</si>
  <si>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</si>
  <si>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</si>
  <si>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</si>
  <si>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</si>
  <si>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</si>
  <si>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</si>
  <si>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</si>
  <si>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</si>
  <si>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</si>
  <si>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</si>
  <si>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</si>
  <si>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</si>
  <si>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</si>
  <si>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</si>
  <si>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</si>
  <si>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</si>
  <si>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</si>
  <si>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</si>
  <si>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</si>
  <si>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</si>
  <si>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</si>
  <si>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</si>
  <si>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</si>
  <si>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</si>
  <si>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</si>
  <si>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</si>
  <si>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</si>
  <si>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</si>
  <si>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</si>
  <si>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</si>
  <si>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</si>
  <si>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</si>
  <si>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</si>
  <si>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</si>
  <si>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</si>
  <si>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</si>
  <si>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</si>
  <si>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</si>
  <si>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</si>
  <si>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</si>
  <si>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</si>
  <si>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</si>
  <si>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</si>
  <si>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</si>
  <si>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</si>
  <si>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</si>
  <si>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</si>
  <si>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</si>
  <si>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</si>
  <si>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</si>
  <si>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</si>
  <si>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</si>
  <si>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</si>
  <si>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</si>
  <si>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</si>
  <si>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</si>
  <si>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</si>
  <si>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</si>
  <si>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</si>
  <si>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</si>
  <si>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</si>
  <si>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</si>
  <si>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</si>
  <si>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</si>
  <si>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</si>
  <si>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</si>
  <si>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</si>
  <si>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</si>
  <si>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</si>
  <si>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</si>
  <si>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</si>
  <si>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</si>
  <si>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</si>
  <si>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</si>
  <si>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</si>
  <si>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</si>
  <si>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</si>
  <si>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</si>
  <si>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</si>
  <si>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</si>
  <si>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</si>
  <si>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</si>
  <si>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</si>
  <si>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</si>
  <si>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</si>
  <si>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</si>
  <si>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</si>
  <si>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</si>
  <si>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</si>
  <si>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</si>
  <si>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</si>
  <si>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</si>
  <si>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</si>
  <si>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</si>
  <si>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</si>
  <si>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</si>
  <si>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</si>
  <si>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</si>
  <si>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</si>
  <si>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</si>
  <si>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</si>
  <si>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</si>
  <si>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</si>
  <si>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</si>
  <si>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</si>
  <si>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</si>
  <si>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</si>
  <si>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</si>
  <si>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</si>
  <si>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</si>
  <si>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</si>
  <si>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</si>
  <si>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</si>
  <si>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</si>
  <si>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</si>
  <si>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</si>
  <si>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</si>
  <si>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</si>
  <si>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</si>
  <si>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</si>
  <si>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</si>
  <si>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</si>
  <si>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</si>
  <si>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</si>
  <si>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</si>
  <si>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</si>
  <si>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</si>
  <si>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</si>
  <si>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</si>
  <si>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</si>
  <si>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</si>
  <si>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</si>
  <si>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</si>
  <si>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</si>
  <si>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</si>
  <si>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</si>
  <si>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</si>
  <si>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</si>
  <si>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</si>
  <si>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</si>
  <si>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</si>
  <si>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</si>
  <si>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</si>
  <si>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</si>
  <si>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</si>
  <si>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</si>
  <si>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</si>
  <si>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</si>
  <si>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</si>
  <si>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</si>
  <si>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</si>
  <si>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</si>
  <si>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</si>
  <si>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</si>
  <si>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</si>
  <si>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</si>
  <si>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</si>
  <si>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</si>
  <si>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</si>
  <si>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</si>
  <si>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</si>
  <si>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</si>
  <si>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</si>
  <si>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</si>
  <si>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</si>
  <si>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</si>
  <si>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</si>
  <si>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</si>
  <si>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</si>
  <si>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</si>
  <si>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</si>
  <si>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</si>
  <si>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</si>
  <si>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</si>
  <si>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</si>
  <si>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</si>
  <si>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</si>
  <si>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</si>
  <si>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</si>
  <si>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</si>
  <si>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</si>
  <si>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</si>
  <si>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</si>
  <si>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</si>
  <si>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</si>
  <si>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</si>
  <si>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</si>
  <si>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</si>
  <si>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</si>
  <si>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</si>
  <si>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</si>
  <si>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</si>
  <si>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</si>
  <si>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</si>
  <si>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</si>
  <si>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</si>
  <si>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</si>
  <si>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</si>
  <si>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</si>
  <si>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</si>
  <si>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</si>
  <si>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</si>
  <si>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</si>
  <si>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</si>
  <si>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</si>
  <si>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</si>
  <si>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</si>
  <si>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</si>
  <si>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</si>
  <si>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</si>
  <si>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</si>
  <si>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</si>
  <si>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</si>
  <si>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</si>
  <si>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</si>
  <si>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</si>
  <si>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</si>
  <si>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</si>
  <si>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</si>
  <si>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</si>
  <si>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</si>
  <si>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</si>
  <si>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</si>
  <si>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</si>
  <si>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</si>
  <si>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</si>
  <si>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</si>
  <si>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</si>
  <si>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</si>
  <si>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</si>
  <si>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</si>
  <si>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</si>
  <si>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</si>
  <si>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</si>
  <si>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</si>
  <si>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</si>
  <si>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</si>
  <si>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</si>
  <si>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</si>
  <si>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</si>
  <si>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</si>
  <si>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</si>
  <si>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</si>
  <si>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</si>
  <si>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</si>
  <si>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</si>
  <si>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</si>
  <si>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</si>
  <si>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</si>
  <si>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</si>
  <si>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</si>
  <si>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</si>
  <si>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</si>
  <si>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</si>
  <si>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</si>
  <si>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</si>
  <si>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</si>
  <si>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</si>
  <si>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</si>
  <si>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</si>
  <si>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</si>
  <si>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</si>
  <si>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</si>
  <si>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</si>
  <si>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</si>
  <si>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</si>
  <si>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</si>
  <si>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</si>
  <si>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</si>
  <si>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</si>
  <si>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</si>
  <si>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</si>
  <si>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</si>
  <si>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</si>
  <si>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</si>
  <si>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</si>
  <si>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</si>
  <si>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</si>
  <si>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</si>
  <si>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</si>
  <si>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</si>
  <si>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</si>
  <si>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</si>
  <si>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</si>
  <si>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</si>
  <si>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</si>
  <si>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</si>
  <si>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</si>
  <si>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</si>
  <si>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</si>
  <si>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</si>
  <si>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</si>
  <si>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</si>
  <si>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</si>
  <si>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</si>
  <si>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</si>
  <si>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</si>
  <si>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</si>
  <si>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</si>
  <si>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</si>
  <si>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</si>
  <si>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</si>
  <si>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</si>
  <si>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</si>
  <si>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</si>
  <si>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</si>
  <si>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</si>
  <si>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</si>
  <si>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</si>
  <si>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</si>
  <si>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</si>
  <si>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</si>
  <si>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</si>
  <si>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</si>
  <si>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</si>
  <si>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</si>
  <si>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</si>
  <si>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</si>
  <si>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</si>
  <si>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</si>
  <si>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</si>
  <si>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</si>
  <si>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</si>
  <si>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</si>
  <si>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</si>
  <si>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</si>
  <si>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</si>
  <si>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</si>
  <si>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</si>
  <si>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</si>
  <si>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</si>
  <si>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</si>
  <si>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</si>
  <si>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</si>
  <si>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</si>
  <si>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</si>
  <si>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</si>
  <si>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</si>
  <si>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</si>
  <si>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</si>
  <si>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</si>
  <si>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</si>
  <si>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</si>
  <si>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</si>
  <si>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</si>
  <si>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</si>
  <si>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</si>
  <si>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</si>
  <si>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</si>
  <si>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</si>
  <si>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</si>
  <si>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</si>
  <si>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</si>
  <si>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</si>
  <si>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</si>
  <si>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</si>
  <si>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</si>
  <si>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</si>
  <si>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</si>
  <si>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</si>
  <si>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</si>
  <si>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</si>
  <si>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</si>
  <si>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</si>
  <si>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</si>
  <si>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</si>
  <si>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</si>
  <si>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</si>
  <si>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</si>
  <si>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</si>
  <si>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</si>
  <si>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</si>
  <si>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</si>
  <si>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</si>
  <si>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</si>
  <si>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</si>
  <si>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</si>
  <si>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</si>
  <si>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</si>
  <si>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</si>
  <si>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</si>
  <si>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</si>
  <si>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</si>
  <si>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</si>
  <si>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</si>
  <si>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</si>
  <si>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</si>
  <si>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</si>
  <si>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</si>
  <si>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</si>
  <si>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</si>
  <si>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</si>
  <si>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</si>
  <si>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</si>
  <si>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</si>
  <si>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</si>
  <si>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</si>
  <si>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</si>
  <si>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</si>
  <si>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</si>
  <si>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</si>
  <si>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</si>
  <si>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</si>
  <si>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</si>
  <si>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</si>
  <si>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</si>
  <si>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</si>
  <si>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</si>
  <si>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</si>
  <si>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</si>
  <si>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</si>
  <si>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</si>
  <si>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</si>
  <si>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</si>
  <si>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</si>
  <si>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</si>
  <si>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</si>
  <si>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</si>
  <si>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</si>
  <si>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</si>
  <si>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</si>
  <si>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</si>
  <si>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</si>
  <si>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</si>
  <si>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</si>
  <si>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</si>
  <si>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</si>
  <si>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</si>
  <si>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</si>
  <si>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</si>
  <si>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</si>
  <si>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</si>
  <si>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</si>
  <si>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</si>
  <si>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</si>
  <si>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</si>
  <si>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</si>
  <si>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</si>
  <si>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</si>
  <si>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</si>
  <si>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</si>
  <si>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</si>
  <si>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</si>
  <si>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</si>
  <si>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</si>
  <si>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</si>
  <si>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</si>
  <si>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</si>
  <si>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</si>
  <si>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</si>
  <si>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</si>
  <si>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</si>
  <si>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</si>
  <si>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</si>
  <si>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</si>
  <si>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</si>
  <si>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</si>
  <si>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</si>
  <si>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</si>
  <si>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</si>
  <si>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</si>
  <si>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</si>
  <si>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</si>
  <si>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</si>
  <si>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</si>
  <si>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</si>
  <si>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</si>
  <si>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</si>
  <si>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</si>
  <si>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</si>
  <si>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</si>
  <si>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</si>
  <si>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</si>
  <si>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</si>
  <si>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</si>
  <si>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</si>
  <si>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</si>
  <si>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</si>
  <si>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</si>
  <si>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</si>
  <si>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</si>
  <si>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</si>
  <si>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</si>
  <si>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</si>
  <si>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</si>
  <si>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</si>
  <si>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</si>
  <si>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</si>
  <si>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</si>
  <si>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</si>
  <si>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</si>
  <si>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</si>
  <si>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</si>
  <si>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</si>
  <si>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</si>
  <si>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</si>
  <si>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</si>
  <si>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</si>
  <si>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</si>
  <si>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</si>
  <si>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</si>
  <si>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</si>
  <si>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</si>
  <si>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</si>
  <si>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</si>
  <si>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</si>
  <si>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</si>
  <si>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</si>
  <si>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</si>
  <si>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</si>
  <si>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</si>
  <si>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</si>
  <si>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</si>
  <si>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</si>
  <si>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</si>
  <si>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</si>
  <si>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</si>
  <si>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</si>
  <si>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</si>
  <si>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</si>
  <si>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</si>
  <si>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</si>
  <si>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</si>
  <si>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</si>
  <si>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</si>
  <si>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</si>
  <si>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</si>
  <si>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</si>
  <si>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</si>
  <si>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</si>
  <si>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</si>
  <si>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</si>
  <si>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</si>
  <si>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</si>
  <si>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</si>
  <si>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</si>
  <si>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</si>
  <si>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</si>
  <si>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</si>
  <si>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</si>
  <si>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</si>
  <si>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</si>
  <si>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</si>
  <si>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</si>
  <si>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</si>
  <si>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</si>
  <si>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</si>
  <si>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</si>
  <si>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</si>
  <si>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</si>
  <si>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</si>
  <si>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</si>
  <si>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</si>
  <si>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</si>
  <si>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</si>
  <si>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</si>
  <si>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</si>
  <si>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</si>
  <si>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</si>
  <si>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</si>
  <si>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</si>
  <si>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</si>
  <si>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</si>
  <si>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</si>
  <si>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</si>
  <si>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</si>
  <si>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</si>
  <si>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</si>
  <si>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</si>
  <si>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</si>
  <si>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</si>
  <si>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</si>
  <si>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</si>
  <si>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</si>
  <si>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</si>
  <si>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</si>
  <si>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</si>
  <si>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</si>
  <si>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</si>
  <si>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</si>
  <si>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</si>
  <si>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</si>
  <si>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</si>
  <si>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</si>
  <si>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</si>
  <si>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</si>
  <si>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</si>
  <si>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</si>
  <si>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</si>
  <si>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</si>
  <si>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</si>
  <si>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</si>
  <si>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</si>
  <si>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</si>
  <si>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</si>
  <si>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</si>
  <si>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</si>
  <si>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</si>
  <si>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</si>
  <si>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</si>
  <si>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</si>
  <si>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</si>
  <si>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</si>
  <si>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</si>
  <si>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</si>
  <si>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</si>
  <si>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</si>
  <si>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</si>
  <si>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</si>
  <si>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</si>
  <si>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</si>
  <si>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</si>
  <si>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</si>
  <si>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</si>
  <si>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</si>
  <si>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</si>
  <si>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</si>
  <si>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</si>
  <si>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</si>
  <si>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</si>
  <si>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</si>
  <si>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</si>
  <si>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</si>
  <si>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</si>
  <si>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</si>
  <si>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</si>
  <si>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</si>
  <si>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</si>
  <si>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</si>
  <si>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</si>
  <si>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</si>
  <si>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</si>
  <si>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</si>
  <si>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</si>
  <si>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</si>
  <si>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</si>
  <si>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</si>
  <si>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</si>
  <si>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</si>
  <si>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</si>
  <si>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</si>
  <si>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</si>
  <si>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</si>
  <si>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</si>
  <si>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</si>
  <si>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</si>
  <si>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</si>
  <si>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</si>
  <si>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</si>
  <si>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</si>
  <si>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</si>
  <si>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</si>
  <si>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</si>
  <si>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</si>
  <si>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</si>
  <si>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</si>
  <si>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</si>
  <si>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</si>
  <si>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</si>
  <si>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</si>
  <si>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</si>
  <si>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</si>
  <si>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</si>
  <si>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</si>
  <si>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</si>
  <si>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</si>
  <si>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</si>
  <si>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</si>
  <si>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</si>
  <si>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</si>
  <si>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</si>
  <si>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</si>
  <si>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</si>
  <si>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</si>
  <si>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</si>
  <si>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</si>
  <si>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</si>
  <si>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</si>
  <si>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</si>
  <si>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</si>
  <si>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</si>
  <si>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</si>
  <si>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</si>
  <si>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</si>
  <si>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</si>
  <si>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</si>
  <si>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</si>
  <si>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</si>
  <si>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</si>
  <si>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</si>
  <si>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</si>
  <si>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</si>
  <si>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</si>
  <si>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</si>
  <si>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</si>
  <si>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</si>
  <si>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</si>
  <si>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</si>
  <si>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</si>
  <si>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</si>
  <si>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</si>
  <si>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</si>
  <si>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</si>
  <si>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</si>
  <si>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</si>
  <si>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</si>
  <si>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</si>
  <si>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</si>
  <si>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</si>
  <si>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</si>
  <si>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</si>
  <si>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</si>
  <si>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</si>
  <si>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</si>
  <si>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</si>
  <si>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</si>
  <si>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</si>
  <si>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</si>
  <si>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</si>
  <si>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</si>
  <si>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</si>
  <si>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</si>
  <si>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</si>
  <si>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</si>
  <si>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</si>
  <si>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</si>
  <si>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</si>
  <si>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</si>
  <si>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</si>
  <si>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</si>
  <si>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</si>
  <si>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</si>
  <si>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</si>
  <si>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</si>
  <si>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</si>
  <si>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</si>
  <si>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</si>
  <si>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</si>
  <si>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</si>
  <si>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</si>
  <si>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</si>
  <si>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</si>
  <si>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</si>
  <si>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</si>
  <si>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</si>
  <si>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</si>
  <si>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</si>
  <si>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</si>
  <si>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</si>
  <si>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</si>
  <si>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</si>
  <si>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</si>
  <si>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</si>
  <si>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</si>
  <si>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</si>
  <si>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</si>
  <si>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</si>
  <si>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</si>
  <si>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</si>
  <si>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</si>
  <si>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</si>
  <si>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</si>
  <si>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</si>
  <si>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</si>
  <si>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</si>
  <si>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</si>
  <si>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</si>
  <si>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</si>
  <si>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</si>
  <si>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</si>
  <si>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</si>
  <si>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</si>
  <si>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</si>
  <si>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</si>
  <si>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</si>
  <si>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</si>
  <si>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</si>
  <si>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</si>
  <si>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</si>
  <si>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</si>
  <si>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</si>
  <si>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</si>
  <si>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</si>
  <si>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</si>
  <si>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</si>
  <si>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</si>
  <si>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</si>
  <si>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</si>
  <si>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</si>
  <si>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</si>
  <si>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</si>
  <si>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</si>
  <si>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</si>
  <si>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</si>
  <si>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</si>
  <si>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</si>
  <si>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</si>
  <si>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</si>
  <si>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</si>
  <si>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</si>
  <si>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</si>
  <si>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</si>
  <si>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</si>
  <si>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</si>
  <si>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</si>
  <si>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</si>
  <si>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</si>
  <si>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</si>
  <si>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</si>
  <si>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</si>
  <si>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</si>
  <si>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</si>
  <si>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</si>
  <si>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</si>
  <si>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</si>
  <si>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</si>
  <si>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</si>
  <si>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</si>
  <si>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</si>
  <si>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</si>
  <si>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</si>
  <si>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</si>
  <si>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</si>
  <si>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</si>
  <si>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</si>
  <si>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</si>
  <si>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</si>
  <si>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</si>
  <si>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</si>
  <si>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</si>
  <si>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</si>
  <si>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</si>
  <si>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</si>
  <si>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</si>
  <si>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</si>
  <si>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</si>
  <si>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</si>
  <si>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</si>
  <si>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</si>
  <si>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</si>
  <si>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</si>
  <si>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</si>
  <si>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</si>
  <si>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</si>
  <si>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</si>
  <si>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</si>
  <si>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</si>
  <si>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</si>
  <si>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</si>
  <si>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</si>
  <si>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</si>
  <si>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</si>
  <si>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</si>
  <si>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</si>
  <si>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</si>
  <si>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</si>
  <si>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</si>
  <si>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</si>
  <si>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</si>
  <si>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</si>
  <si>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</si>
  <si>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</si>
  <si>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</si>
  <si>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</si>
  <si>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</si>
  <si>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</si>
  <si>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</si>
  <si>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</si>
  <si>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</si>
  <si>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</si>
  <si>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</si>
  <si>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</si>
  <si>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</si>
  <si>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</si>
  <si>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</si>
  <si>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</si>
  <si>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</si>
  <si>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</si>
  <si>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</si>
  <si>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</si>
  <si>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</si>
  <si>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</si>
  <si>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</si>
  <si>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</si>
  <si>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</si>
  <si>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</si>
  <si>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</si>
  <si>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</si>
  <si>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</si>
  <si>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</si>
  <si>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</si>
  <si>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</si>
  <si>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</si>
  <si>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</si>
  <si>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</si>
  <si>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</si>
  <si>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</si>
  <si>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</si>
  <si>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</si>
  <si>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</si>
  <si>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</si>
  <si>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</si>
  <si>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</si>
  <si>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</si>
  <si>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</si>
  <si>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</si>
  <si>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</si>
  <si>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</si>
  <si>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</si>
  <si>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</si>
  <si>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</si>
  <si>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</si>
  <si>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</si>
  <si>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</si>
  <si>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</si>
  <si>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</si>
  <si>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</si>
  <si>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</si>
  <si>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</si>
  <si>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</si>
  <si>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</si>
  <si>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</si>
  <si>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</si>
  <si>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</si>
  <si>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</si>
  <si>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</si>
  <si>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</si>
  <si>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</si>
  <si>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</si>
  <si>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</si>
  <si>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</si>
  <si>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</si>
  <si>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</si>
  <si>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</si>
  <si>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</si>
  <si>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</si>
  <si>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</si>
  <si>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</si>
  <si>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</si>
  <si>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</si>
  <si>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</si>
  <si>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</si>
  <si>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</si>
  <si>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</si>
  <si>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</si>
  <si>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</si>
  <si>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</si>
  <si>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</si>
  <si>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</si>
  <si>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</si>
  <si>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</si>
  <si>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</si>
  <si>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</si>
  <si>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</si>
  <si>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</si>
  <si>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</si>
  <si>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</si>
  <si>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</si>
  <si>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</si>
  <si>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</si>
  <si>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</si>
  <si>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</si>
  <si>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</si>
  <si>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</si>
  <si>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</si>
  <si>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</si>
  <si>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</si>
  <si>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</si>
  <si>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</si>
  <si>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</si>
  <si>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</si>
  <si>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</si>
  <si>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</si>
  <si>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</si>
  <si>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</si>
  <si>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</si>
  <si>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</si>
  <si>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</si>
  <si>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</si>
  <si>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</si>
  <si>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</si>
  <si>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</si>
  <si>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</si>
  <si>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</si>
  <si>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</si>
  <si>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</si>
  <si>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</si>
  <si>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</si>
  <si>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</si>
  <si>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</si>
  <si>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</si>
  <si>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</si>
  <si>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</si>
  <si>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</si>
  <si>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</si>
  <si>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</si>
  <si>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</si>
  <si>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</si>
  <si>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</si>
  <si>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</si>
  <si>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</si>
  <si>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</si>
  <si>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</si>
  <si>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</si>
  <si>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</si>
  <si>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</si>
  <si>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</si>
  <si>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</si>
  <si>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</si>
  <si>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</si>
  <si>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</si>
  <si>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</si>
  <si>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</si>
  <si>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</si>
  <si>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</si>
  <si>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</si>
  <si>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</si>
  <si>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</si>
  <si>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</si>
  <si>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</si>
  <si>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</si>
  <si>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</si>
  <si>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</si>
  <si>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</si>
  <si>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</si>
  <si>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</si>
  <si>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</si>
  <si>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</si>
  <si>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</si>
  <si>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</si>
  <si>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</si>
  <si>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</si>
  <si>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</si>
  <si>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</si>
  <si>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</si>
  <si>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</si>
  <si>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</si>
  <si>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</si>
  <si>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</si>
  <si>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</si>
  <si>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</si>
  <si>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</si>
  <si>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</si>
  <si>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</si>
  <si>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</si>
  <si>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</si>
  <si>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</si>
  <si>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</si>
  <si>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</si>
  <si>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</si>
  <si>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</si>
  <si>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</si>
  <si>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</si>
  <si>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</si>
  <si>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</si>
  <si>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</si>
  <si>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</si>
  <si>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</si>
  <si>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</si>
  <si>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</si>
  <si>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</si>
  <si>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</si>
  <si>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</si>
  <si>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</si>
  <si>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</si>
  <si>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</si>
  <si>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</si>
  <si>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</si>
  <si>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</si>
  <si>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</si>
  <si>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</si>
  <si>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</si>
  <si>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</si>
  <si>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</si>
  <si>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</si>
  <si>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</si>
  <si>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</si>
  <si>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</si>
  <si>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</si>
  <si>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</si>
  <si>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</si>
  <si>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</si>
  <si>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</si>
  <si>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</si>
  <si>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</si>
  <si>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</si>
  <si>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</si>
  <si>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</si>
  <si>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</si>
  <si>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</si>
  <si>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</si>
  <si>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</si>
  <si>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</si>
  <si>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</si>
  <si>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</si>
  <si>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</si>
  <si>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</si>
  <si>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</si>
  <si>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</si>
  <si>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</si>
  <si>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</si>
  <si>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</si>
  <si>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</si>
  <si>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</si>
  <si>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</si>
  <si>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</si>
  <si>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</si>
  <si>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</si>
  <si>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</si>
  <si>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</si>
  <si>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</si>
  <si>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</si>
  <si>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</si>
  <si>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</si>
  <si>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</si>
  <si>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</si>
  <si>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</si>
  <si>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</si>
  <si>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</si>
  <si>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</si>
  <si>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</si>
  <si>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</si>
  <si>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</si>
  <si>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</si>
  <si>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</si>
  <si>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</si>
  <si>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</si>
  <si>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</si>
  <si>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</si>
  <si>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</si>
  <si>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</si>
  <si>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</si>
  <si>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</si>
  <si>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</si>
  <si>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</si>
  <si>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</si>
  <si>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</si>
  <si>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</si>
  <si>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</si>
  <si>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</si>
  <si>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</si>
  <si>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</si>
  <si>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</si>
  <si>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</si>
  <si>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</si>
  <si>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</si>
  <si>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</si>
  <si>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</si>
  <si>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</si>
  <si>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</si>
  <si>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</si>
  <si>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</si>
  <si>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</si>
  <si>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</si>
  <si>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</si>
  <si>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</si>
  <si>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</si>
  <si>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</si>
  <si>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</si>
  <si>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</si>
  <si>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</si>
  <si>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</si>
  <si>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</si>
  <si>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</si>
  <si>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</si>
  <si>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</si>
  <si>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</si>
  <si>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</si>
  <si>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</si>
  <si>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</si>
  <si>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</si>
  <si>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</si>
  <si>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</si>
  <si>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</si>
  <si>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</si>
  <si>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</si>
  <si>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</si>
  <si>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</si>
  <si>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</si>
  <si>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</si>
  <si>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</si>
  <si>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</si>
  <si>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</si>
  <si>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</si>
  <si>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</si>
  <si>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</si>
  <si>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</si>
  <si>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</si>
  <si>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</si>
  <si>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</si>
  <si>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</si>
  <si>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</si>
  <si>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</si>
  <si>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</si>
  <si>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</si>
  <si>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</si>
  <si>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</si>
  <si>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</si>
  <si>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</si>
  <si>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</si>
  <si>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</si>
  <si>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</si>
  <si>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</si>
  <si>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</si>
  <si>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</si>
  <si>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</si>
  <si>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</si>
  <si>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</si>
  <si>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</si>
  <si>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</si>
  <si>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</si>
  <si>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</si>
  <si>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</si>
  <si>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</si>
  <si>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</si>
  <si>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</si>
  <si>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</si>
  <si>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</si>
  <si>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</si>
  <si>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</si>
  <si>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</si>
  <si>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</si>
  <si>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</si>
  <si>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</si>
  <si>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</si>
  <si>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</si>
  <si>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</si>
  <si>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</si>
  <si>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</si>
  <si>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</si>
  <si>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</si>
  <si>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</si>
  <si>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</si>
  <si>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</si>
  <si>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</si>
  <si>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</si>
  <si>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</si>
  <si>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</si>
  <si>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</si>
  <si>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</si>
  <si>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</si>
  <si>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</si>
  <si>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</si>
  <si>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</si>
  <si>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</si>
  <si>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</si>
  <si>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</si>
  <si>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</si>
  <si>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</si>
  <si>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</si>
  <si>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</si>
  <si>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</si>
  <si>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</si>
  <si>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</si>
  <si>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</si>
  <si>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</si>
  <si>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</si>
  <si>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</si>
  <si>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</si>
  <si>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</si>
  <si>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</si>
  <si>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</si>
  <si>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</si>
  <si>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</si>
  <si>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</si>
  <si>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</si>
  <si>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</si>
  <si>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</si>
  <si>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</si>
  <si>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</si>
  <si>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</si>
  <si>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</si>
  <si>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</si>
  <si>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</si>
  <si>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</si>
  <si>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</si>
  <si>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</si>
  <si>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</si>
  <si>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</si>
  <si>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</si>
  <si>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</si>
  <si>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</si>
  <si>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</si>
  <si>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</si>
  <si>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</si>
  <si>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</si>
  <si>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</si>
  <si>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</si>
  <si>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</si>
  <si>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</si>
  <si>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</si>
  <si>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</si>
  <si>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</si>
  <si>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</si>
  <si>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</si>
  <si>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</si>
  <si>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</si>
  <si>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</si>
  <si>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</si>
  <si>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</si>
  <si>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</si>
  <si>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</si>
  <si>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</si>
  <si>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</si>
  <si>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</si>
  <si>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</si>
  <si>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</si>
  <si>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</si>
  <si>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</si>
  <si>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</si>
  <si>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</si>
  <si>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</si>
  <si>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</si>
  <si>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</si>
  <si>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</si>
  <si>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</si>
  <si>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</si>
  <si>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</si>
  <si>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</si>
  <si>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</si>
  <si>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</si>
  <si>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</si>
  <si>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</si>
  <si>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</si>
  <si>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</si>
  <si>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</si>
  <si>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</si>
  <si>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</si>
  <si>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</si>
  <si>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</si>
  <si>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</si>
  <si>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</si>
  <si>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</si>
  <si>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</si>
  <si>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</si>
  <si>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</si>
  <si>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</si>
  <si>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</si>
  <si>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</si>
  <si>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</si>
  <si>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</si>
  <si>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</si>
  <si>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</si>
  <si>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</si>
  <si>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</si>
  <si>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</si>
  <si>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</si>
  <si>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</si>
  <si>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</si>
  <si>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</si>
  <si>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</si>
  <si>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</si>
  <si>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</si>
  <si>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</si>
  <si>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</si>
  <si>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</si>
  <si>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</si>
  <si>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</si>
  <si>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</si>
  <si>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</si>
  <si>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</si>
  <si>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</si>
  <si>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</si>
  <si>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</si>
  <si>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</si>
  <si>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</si>
  <si>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</si>
  <si>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</si>
  <si>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</si>
  <si>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</si>
  <si>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</si>
  <si>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</si>
  <si>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</si>
  <si>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</si>
  <si>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</si>
  <si>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</si>
  <si>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</si>
  <si>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</si>
  <si>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</si>
  <si>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</si>
  <si>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</si>
  <si>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</si>
  <si>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</si>
  <si>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</si>
  <si>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</si>
  <si>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</si>
  <si>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</si>
  <si>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</si>
  <si>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</si>
  <si>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</si>
  <si>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</si>
  <si>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</si>
  <si>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</si>
  <si>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</si>
  <si>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</si>
  <si>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</si>
  <si>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</si>
  <si>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</si>
  <si>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</si>
  <si>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</si>
  <si>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</si>
  <si>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</si>
  <si>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</si>
  <si>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</si>
  <si>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</si>
  <si>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</si>
  <si>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</si>
  <si>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</si>
  <si>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</si>
  <si>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</si>
  <si>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</si>
  <si>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</si>
  <si>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</si>
  <si>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</si>
  <si>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</si>
  <si>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</si>
  <si>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</si>
  <si>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</si>
  <si>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</si>
  <si>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</si>
  <si>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</si>
  <si>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</si>
  <si>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</si>
  <si>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</si>
  <si>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</si>
  <si>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</si>
  <si>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</si>
  <si>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</si>
  <si>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</si>
  <si>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</si>
  <si>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</si>
  <si>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</si>
  <si>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</si>
  <si>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</si>
  <si>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</si>
  <si>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</si>
  <si>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</si>
  <si>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</si>
  <si>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</si>
  <si>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</si>
  <si>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</si>
  <si>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</si>
  <si>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</si>
  <si>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</si>
  <si>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</si>
  <si>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</si>
  <si>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</si>
  <si>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</si>
  <si>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</si>
  <si>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</si>
  <si>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</si>
  <si>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</si>
  <si>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</si>
  <si>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</si>
  <si>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</si>
  <si>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</si>
  <si>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</si>
  <si>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</si>
  <si>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</si>
  <si>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</si>
  <si>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</si>
  <si>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</si>
  <si>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</si>
  <si>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</si>
  <si>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</si>
  <si>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</si>
  <si>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</si>
  <si>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</si>
  <si>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</si>
  <si>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</si>
  <si>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</si>
  <si>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</si>
  <si>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</si>
  <si>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</si>
  <si>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</si>
  <si>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</si>
  <si>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</si>
  <si>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</si>
  <si>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</si>
  <si>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</si>
  <si>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</si>
  <si>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</si>
  <si>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</si>
  <si>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</si>
  <si>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</si>
  <si>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</si>
  <si>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</si>
  <si>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</si>
  <si>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</si>
  <si>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</si>
  <si>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</si>
  <si>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</si>
  <si>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</si>
  <si>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</si>
  <si>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</si>
  <si>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</si>
  <si>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</si>
  <si>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</si>
  <si>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</si>
  <si>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</si>
  <si>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</si>
  <si>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</si>
  <si>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</si>
  <si>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</si>
  <si>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</si>
  <si>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</si>
  <si>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</si>
  <si>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</si>
  <si>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</si>
  <si>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</si>
  <si>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</si>
  <si>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</si>
  <si>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</si>
  <si>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</si>
  <si>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</si>
  <si>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</si>
  <si>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</si>
  <si>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</si>
  <si>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</si>
  <si>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</si>
  <si>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</si>
  <si>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</si>
  <si>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</si>
  <si>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</si>
  <si>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</si>
  <si>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</si>
  <si>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</si>
  <si>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</si>
  <si>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</si>
  <si>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</si>
  <si>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</si>
  <si>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</si>
  <si>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</si>
  <si>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</si>
  <si>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</si>
  <si>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</si>
  <si>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</si>
  <si>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</si>
  <si>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</si>
  <si>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</si>
  <si>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</si>
  <si>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</si>
  <si>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</si>
  <si>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</si>
  <si>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</si>
  <si>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</si>
  <si>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</si>
  <si>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</si>
  <si>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</si>
  <si>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</si>
  <si>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</si>
  <si>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</si>
  <si>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</si>
  <si>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</si>
  <si>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</si>
  <si>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</si>
  <si>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</si>
  <si>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</si>
  <si>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</si>
  <si>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</si>
  <si>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</si>
  <si>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</si>
  <si>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</si>
  <si>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</si>
  <si>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</si>
  <si>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</si>
  <si>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</si>
  <si>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</si>
  <si>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</si>
  <si>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</si>
  <si>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</si>
  <si>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</si>
  <si>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</si>
  <si>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</si>
  <si>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</si>
  <si>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</si>
  <si>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</si>
  <si>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</si>
  <si>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</si>
  <si>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</si>
  <si>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</si>
  <si>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</si>
  <si>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</si>
  <si>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</si>
  <si>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</si>
  <si>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</si>
  <si>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</si>
  <si>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</si>
  <si>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</si>
  <si>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</si>
  <si>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</si>
  <si>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</si>
  <si>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</si>
  <si>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</si>
  <si>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</si>
  <si>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</si>
  <si>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</si>
  <si>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</si>
  <si>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</si>
  <si>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</si>
  <si>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</si>
  <si>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</si>
  <si>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</si>
  <si>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</si>
  <si>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</si>
  <si>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</si>
  <si>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</si>
  <si>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</si>
  <si>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</si>
  <si>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</si>
  <si>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</si>
  <si>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</si>
  <si>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</si>
  <si>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</si>
  <si>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</si>
  <si>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</si>
  <si>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</si>
  <si>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</si>
  <si>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</si>
  <si>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</si>
  <si>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</si>
  <si>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</si>
  <si>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</si>
  <si>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</si>
  <si>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</si>
  <si>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</si>
  <si>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</si>
  <si>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</si>
  <si>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</si>
  <si>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</si>
  <si>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</si>
  <si>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</si>
  <si>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</si>
  <si>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</si>
  <si>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</si>
  <si>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</si>
  <si>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</si>
  <si>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</si>
  <si>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</si>
  <si>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</si>
  <si>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</si>
  <si>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</si>
  <si>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</si>
  <si>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</si>
  <si>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</si>
  <si>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</si>
  <si>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</si>
  <si>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</si>
  <si>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</si>
  <si>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</si>
  <si>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</si>
  <si>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</si>
  <si>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</si>
  <si>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</si>
  <si>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</si>
  <si>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</si>
  <si>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</si>
  <si>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</si>
  <si>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</si>
  <si>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</si>
  <si>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</si>
  <si>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</si>
  <si>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</si>
  <si>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</si>
  <si>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</si>
  <si>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</si>
  <si>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</si>
  <si>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</si>
  <si>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</si>
  <si>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</si>
  <si>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</si>
  <si>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</si>
  <si>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</si>
  <si>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</si>
  <si>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</si>
  <si>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</si>
  <si>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</si>
  <si>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</si>
  <si>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</si>
  <si>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</si>
  <si>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</si>
  <si>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</si>
  <si>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</si>
  <si>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</si>
  <si>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</si>
  <si>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</si>
  <si>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</si>
  <si>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</si>
  <si>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</si>
  <si>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</si>
  <si>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</si>
  <si>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</si>
  <si>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</si>
  <si>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</si>
  <si>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</si>
  <si>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</si>
  <si>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</si>
  <si>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</si>
  <si>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</si>
  <si>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</si>
  <si>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</si>
  <si>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</si>
  <si>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</si>
  <si>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</si>
  <si>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</si>
  <si>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</si>
  <si>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</si>
  <si>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</si>
  <si>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</si>
  <si>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</si>
  <si>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</si>
  <si>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</si>
  <si>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</si>
  <si>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</si>
  <si>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</si>
  <si>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</si>
  <si>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</si>
  <si>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</si>
  <si>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</si>
  <si>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</si>
  <si>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</si>
  <si>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</si>
  <si>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</si>
  <si>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</si>
  <si>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</si>
  <si>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</si>
  <si>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</si>
  <si>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</si>
  <si>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</si>
  <si>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</si>
  <si>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</si>
  <si>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</si>
  <si>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</si>
  <si>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</si>
  <si>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</si>
  <si>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</si>
  <si>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</si>
  <si>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</si>
  <si>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</si>
  <si>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</si>
  <si>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</si>
  <si>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</si>
  <si>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</si>
  <si>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</si>
  <si>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</si>
  <si>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</si>
  <si>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</si>
  <si>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</si>
  <si>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</si>
  <si>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</si>
  <si>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</si>
  <si>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</si>
  <si>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</si>
  <si>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</si>
  <si>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</si>
  <si>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</si>
  <si>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</si>
  <si>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</si>
  <si>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</si>
  <si>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</si>
  <si>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</si>
  <si>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</si>
  <si>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</si>
  <si>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</si>
  <si>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</si>
  <si>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</si>
  <si>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</si>
  <si>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</si>
  <si>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</si>
  <si>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</si>
  <si>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</si>
  <si>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</si>
  <si>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</si>
  <si>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</si>
  <si>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</si>
  <si>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</si>
  <si>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</si>
  <si>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</si>
  <si>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</si>
  <si>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</si>
  <si>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</si>
  <si>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</si>
  <si>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</si>
  <si>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</si>
  <si>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</si>
  <si>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</si>
  <si>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</si>
  <si>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</si>
  <si>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</si>
  <si>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</si>
  <si>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</si>
  <si>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</si>
  <si>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</si>
  <si>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</si>
  <si>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</si>
  <si>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</si>
  <si>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</si>
  <si>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</si>
  <si>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</si>
  <si>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</si>
  <si>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</si>
  <si>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</si>
  <si>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</si>
  <si>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</si>
  <si>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</si>
  <si>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</si>
  <si>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</si>
  <si>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</si>
  <si>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</si>
  <si>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</si>
  <si>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</si>
  <si>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</si>
  <si>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</si>
  <si>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</si>
  <si>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</si>
  <si>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</si>
  <si>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</si>
  <si>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</si>
  <si>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</si>
  <si>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</si>
  <si>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</si>
  <si>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</si>
  <si>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</si>
  <si>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</si>
  <si>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</si>
  <si>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</si>
  <si>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</si>
  <si>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</si>
  <si>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</si>
  <si>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</si>
  <si>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</si>
  <si>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</si>
  <si>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</si>
  <si>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</si>
  <si>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</si>
  <si>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</si>
  <si>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</si>
  <si>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</si>
  <si>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</si>
  <si>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</si>
  <si>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</si>
  <si>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</si>
  <si>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</si>
  <si>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</si>
  <si>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</si>
  <si>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</si>
  <si>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</si>
  <si>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</si>
  <si>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</si>
  <si>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</si>
  <si>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</si>
  <si>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</si>
  <si>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</si>
  <si>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</si>
  <si>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</si>
  <si>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</si>
  <si>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</si>
  <si>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</si>
  <si>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</si>
  <si>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</si>
  <si>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</si>
  <si>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</si>
  <si>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</si>
  <si>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</si>
  <si>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</si>
  <si>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</si>
  <si>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</si>
  <si>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</si>
  <si>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</si>
  <si>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</si>
  <si>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</si>
  <si>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</si>
  <si>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</si>
  <si>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</si>
  <si>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</si>
  <si>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</si>
  <si>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</si>
  <si>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</si>
  <si>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</si>
  <si>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</si>
  <si>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</si>
  <si>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</si>
  <si>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</si>
  <si>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</si>
  <si>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</si>
  <si>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</si>
  <si>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</si>
  <si>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</si>
  <si>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</si>
  <si>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</si>
  <si>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</si>
  <si>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</si>
  <si>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</si>
  <si>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</si>
  <si>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</si>
  <si>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</si>
  <si>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</si>
  <si>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</si>
  <si>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</si>
  <si>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</si>
  <si>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</si>
  <si>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</si>
  <si>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</si>
  <si>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</si>
  <si>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</si>
  <si>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</si>
  <si>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</si>
  <si>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</si>
  <si>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</si>
  <si>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</si>
  <si>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</si>
  <si>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</si>
  <si>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</si>
  <si>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</si>
  <si>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</si>
  <si>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</si>
  <si>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</si>
  <si>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</si>
  <si>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</si>
  <si>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</si>
  <si>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</si>
  <si>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</si>
  <si>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</si>
  <si>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</si>
  <si>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</si>
  <si>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</si>
  <si>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</si>
  <si>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</si>
  <si>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</si>
  <si>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</si>
  <si>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</si>
  <si>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</si>
  <si>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</si>
  <si>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</si>
  <si>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</si>
  <si>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</si>
  <si>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</si>
  <si>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</si>
  <si>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</si>
  <si>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</si>
  <si>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</si>
  <si>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</si>
  <si>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</si>
  <si>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</si>
  <si>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</si>
  <si>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</si>
  <si>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</si>
  <si>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</si>
  <si>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</si>
  <si>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</si>
  <si>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</si>
  <si>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</si>
  <si>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</si>
  <si>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</si>
  <si>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</si>
  <si>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</si>
  <si>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</si>
  <si>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</si>
  <si>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</si>
  <si>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</si>
  <si>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</si>
  <si>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</si>
  <si>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</si>
  <si>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</si>
  <si>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</si>
  <si>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</si>
  <si>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</si>
  <si>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</si>
  <si>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</si>
  <si>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</si>
  <si>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</si>
  <si>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</si>
  <si>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</si>
  <si>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</si>
  <si>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</si>
  <si>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</si>
  <si>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</si>
  <si>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</si>
  <si>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</si>
  <si>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</si>
  <si>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</si>
  <si>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</si>
  <si>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</si>
  <si>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</si>
  <si>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</si>
  <si>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</si>
  <si>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</si>
  <si>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</si>
  <si>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</si>
  <si>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</si>
  <si>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</si>
  <si>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</si>
  <si>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</si>
  <si>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</si>
  <si>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</si>
  <si>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</si>
  <si>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</si>
  <si>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</si>
  <si>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</si>
  <si>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</si>
  <si>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</si>
  <si>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</si>
  <si>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</si>
  <si>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</si>
  <si>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</si>
  <si>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</si>
  <si>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</si>
  <si>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</si>
  <si>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</si>
  <si>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</si>
  <si>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</si>
  <si>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</si>
  <si>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</si>
  <si>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</si>
  <si>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</si>
  <si>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</si>
  <si>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</si>
  <si>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</si>
  <si>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</si>
  <si>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</si>
  <si>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</si>
  <si>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</si>
  <si>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</si>
  <si>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</si>
  <si>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</si>
  <si>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</si>
  <si>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</si>
  <si>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</si>
  <si>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</si>
  <si>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</si>
  <si>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</si>
  <si>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</si>
  <si>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</si>
  <si>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</si>
  <si>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</si>
  <si>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</si>
  <si>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</si>
  <si>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</si>
  <si>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</si>
  <si>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</si>
  <si>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</si>
  <si>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</si>
  <si>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</si>
  <si>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</si>
  <si>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</si>
  <si>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</si>
  <si>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</si>
  <si>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</si>
  <si>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</si>
  <si>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</si>
  <si>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</si>
  <si>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</si>
  <si>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</si>
  <si>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</si>
  <si>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</si>
  <si>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</si>
  <si>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</si>
  <si>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</si>
  <si>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</si>
  <si>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</si>
  <si>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</si>
  <si>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</si>
  <si>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</si>
  <si>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</si>
  <si>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</si>
  <si>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</si>
  <si>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</si>
  <si>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</si>
  <si>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</si>
  <si>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</si>
  <si>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</si>
  <si>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</si>
  <si>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</si>
  <si>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</si>
  <si>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</si>
  <si>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</si>
  <si>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</si>
  <si>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</si>
  <si>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</si>
  <si>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</si>
  <si>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</si>
  <si>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</si>
  <si>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</si>
  <si>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</si>
  <si>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</si>
  <si>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</si>
  <si>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</si>
  <si>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</si>
  <si>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</si>
  <si>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</si>
  <si>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</si>
  <si>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</si>
  <si>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</si>
  <si>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</si>
  <si>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</si>
  <si>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</si>
  <si>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</si>
  <si>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</si>
  <si>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</si>
  <si>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</si>
  <si>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</si>
  <si>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</si>
  <si>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</si>
  <si>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</si>
  <si>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</si>
  <si>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</si>
  <si>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</si>
  <si>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</si>
  <si>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</si>
  <si>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</si>
  <si>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</si>
  <si>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</si>
  <si>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</si>
  <si>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</si>
  <si>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</si>
  <si>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</si>
  <si>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</si>
  <si>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</si>
  <si>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</si>
  <si>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</si>
  <si>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</si>
  <si>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</si>
  <si>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</si>
  <si>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</si>
  <si>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</si>
  <si>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</si>
  <si>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</si>
  <si>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</si>
  <si>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</si>
  <si>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</si>
  <si>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</si>
  <si>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</si>
  <si>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</si>
  <si>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</si>
  <si>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</si>
  <si>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</si>
  <si>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</si>
  <si>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</si>
  <si>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</si>
  <si>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</si>
  <si>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</si>
  <si>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</si>
  <si>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</si>
  <si>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</si>
  <si>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</si>
  <si>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</si>
  <si>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</si>
  <si>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</si>
  <si>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</si>
  <si>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</si>
  <si>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</si>
  <si>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</si>
  <si>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</si>
  <si>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</si>
  <si>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</si>
  <si>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</si>
  <si>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</si>
  <si>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</si>
  <si>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</si>
  <si>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</si>
  <si>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</si>
  <si>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</si>
  <si>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</si>
  <si>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</si>
  <si>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</si>
  <si>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</si>
  <si>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</si>
  <si>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</si>
  <si>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</si>
  <si>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</si>
  <si>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</si>
  <si>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</si>
  <si>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</si>
  <si>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</si>
  <si>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</si>
  <si>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</si>
  <si>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</si>
  <si>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</si>
  <si>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</si>
  <si>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</si>
  <si>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</si>
  <si>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</si>
  <si>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</si>
  <si>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</si>
  <si>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</si>
  <si>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</si>
  <si>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</si>
  <si>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</si>
  <si>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</si>
  <si>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</si>
  <si>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</si>
  <si>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</si>
  <si>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</si>
  <si>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</si>
  <si>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</si>
  <si>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</si>
  <si>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</si>
  <si>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</si>
  <si>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</si>
  <si>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</si>
  <si>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</si>
  <si>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</si>
  <si>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</si>
  <si>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</si>
  <si>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</si>
  <si>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</si>
  <si>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</si>
  <si>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</si>
  <si>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</si>
  <si>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</si>
  <si>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</si>
  <si>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</si>
  <si>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</si>
  <si>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</si>
  <si>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</si>
  <si>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</si>
  <si>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</si>
  <si>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</si>
  <si>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</si>
  <si>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</si>
  <si>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</si>
  <si>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</si>
  <si>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</si>
  <si>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</si>
  <si>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</si>
  <si>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</si>
  <si>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</si>
  <si>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</si>
  <si>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</si>
  <si>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</si>
  <si>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</si>
  <si>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</si>
  <si>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</si>
  <si>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</si>
  <si>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</si>
  <si>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</si>
  <si>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</si>
  <si>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</si>
  <si>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</si>
  <si>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</si>
  <si>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</si>
  <si>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</si>
  <si>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</si>
  <si>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</si>
  <si>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</si>
  <si>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</si>
  <si>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</si>
  <si>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</si>
  <si>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</si>
  <si>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</si>
  <si>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</si>
  <si>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</si>
  <si>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</si>
  <si>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</si>
  <si>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</si>
  <si>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</si>
  <si>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</si>
  <si>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</si>
  <si>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</si>
  <si>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</si>
  <si>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</si>
  <si>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</si>
  <si>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</si>
  <si>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</si>
  <si>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</si>
  <si>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</si>
  <si>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</si>
  <si>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</si>
  <si>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</si>
  <si>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</si>
  <si>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</si>
  <si>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</si>
  <si>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</si>
  <si>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</si>
  <si>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</si>
  <si>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</si>
  <si>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</si>
  <si>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</si>
  <si>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</si>
  <si>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</si>
  <si>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</si>
  <si>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</si>
  <si>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</si>
  <si>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</si>
  <si>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</si>
  <si>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</si>
  <si>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</si>
  <si>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</si>
  <si>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</si>
  <si>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</si>
  <si>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</si>
  <si>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</si>
  <si>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</si>
  <si>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</si>
  <si>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</si>
  <si>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</si>
  <si>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</si>
  <si>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</si>
  <si>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</si>
  <si>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</si>
  <si>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</si>
  <si>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</si>
  <si>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</si>
  <si>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</si>
  <si>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</si>
  <si>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</si>
  <si>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</si>
  <si>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</si>
  <si>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</si>
  <si>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</si>
  <si>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</si>
  <si>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</si>
  <si>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</si>
  <si>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</si>
  <si>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</si>
  <si>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</si>
  <si>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</si>
  <si>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</si>
  <si>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</si>
  <si>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</si>
  <si>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</si>
  <si>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</si>
  <si>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</si>
  <si>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</si>
  <si>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</si>
  <si>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</si>
  <si>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</si>
  <si>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</si>
  <si>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</si>
  <si>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</si>
  <si>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</si>
  <si>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</si>
  <si>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</si>
  <si>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</si>
  <si>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</si>
  <si>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</si>
  <si>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</si>
  <si>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</si>
  <si>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</si>
  <si>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</si>
  <si>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</si>
  <si>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</si>
  <si>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</si>
  <si>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</si>
  <si>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</si>
  <si>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</si>
  <si>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</si>
  <si>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</si>
  <si>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</si>
  <si>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</si>
  <si>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</si>
  <si>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</si>
  <si>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</si>
  <si>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</si>
  <si>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</si>
  <si>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</si>
  <si>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</si>
  <si>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</si>
  <si>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</si>
  <si>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</si>
  <si>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</si>
  <si>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</si>
  <si>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</si>
  <si>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</si>
  <si>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</si>
  <si>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</si>
  <si>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</si>
  <si>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</si>
  <si>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</si>
  <si>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</si>
  <si>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</si>
  <si>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</si>
  <si>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</si>
  <si>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</si>
  <si>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</si>
  <si>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</si>
  <si>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</si>
  <si>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</si>
  <si>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</si>
  <si>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</si>
  <si>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</si>
  <si>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</si>
  <si>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</si>
  <si>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</si>
  <si>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</si>
  <si>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</si>
  <si>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</si>
  <si>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</si>
  <si>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</si>
  <si>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</si>
  <si>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</si>
  <si>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</si>
  <si>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</si>
  <si>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</si>
  <si>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</si>
  <si>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</si>
  <si>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</si>
  <si>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</si>
  <si>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</si>
  <si>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</si>
  <si>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</si>
  <si>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</si>
  <si>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</si>
  <si>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</si>
  <si>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</si>
  <si>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</si>
  <si>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</si>
  <si>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</si>
  <si>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</si>
  <si>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</si>
  <si>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</si>
  <si>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</si>
  <si>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</si>
  <si>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</si>
  <si>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</si>
  <si>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</si>
  <si>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</si>
  <si>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</si>
  <si>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</si>
  <si>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</si>
  <si>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</si>
  <si>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</si>
  <si>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</si>
  <si>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</si>
  <si>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</si>
  <si>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</si>
  <si>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</si>
  <si>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</si>
  <si>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</si>
  <si>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</si>
  <si>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</si>
  <si>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</si>
  <si>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</si>
  <si>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</si>
  <si>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</si>
  <si>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</si>
  <si>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</si>
  <si>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</si>
  <si>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</si>
  <si>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</si>
  <si>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</si>
  <si>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</si>
  <si>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</si>
  <si>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</si>
  <si>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</si>
  <si>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</si>
  <si>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</si>
  <si>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</si>
  <si>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</si>
  <si>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</si>
  <si>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</si>
  <si>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</si>
  <si>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</si>
  <si>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</si>
  <si>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</si>
  <si>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</si>
  <si>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</si>
  <si>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</si>
  <si>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</si>
  <si>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</si>
  <si>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</si>
  <si>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</si>
  <si>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</si>
  <si>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</si>
  <si>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</si>
  <si>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</si>
  <si>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</si>
  <si>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</si>
  <si>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</si>
  <si>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</si>
  <si>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</si>
  <si>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</si>
  <si>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</si>
  <si>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</si>
  <si>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</si>
  <si>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</si>
  <si>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</si>
  <si>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</si>
  <si>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</si>
  <si>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</si>
  <si>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</si>
  <si>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</si>
  <si>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</si>
  <si>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</si>
  <si>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</si>
  <si>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</si>
  <si>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</si>
  <si>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</si>
  <si>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</si>
  <si>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</si>
  <si>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</si>
  <si>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</si>
  <si>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</si>
  <si>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</si>
  <si>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</si>
  <si>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</si>
  <si>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</si>
  <si>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</si>
  <si>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</si>
  <si>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</si>
  <si>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</si>
  <si>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</si>
  <si>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</si>
  <si>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</si>
  <si>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</si>
  <si>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</si>
  <si>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</si>
  <si>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</si>
  <si>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</si>
  <si>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</si>
  <si>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</si>
  <si>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</si>
  <si>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</si>
  <si>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</si>
  <si>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</si>
  <si>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</si>
  <si>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</si>
  <si>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</si>
  <si>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</si>
  <si>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</si>
  <si>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</si>
  <si>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</si>
  <si>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</si>
  <si>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</si>
  <si>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</si>
  <si>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</si>
  <si>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</si>
  <si>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</si>
  <si>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</si>
  <si>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</si>
  <si>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</si>
  <si>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</si>
  <si>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</si>
  <si>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</si>
  <si>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</si>
  <si>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</si>
  <si>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</si>
  <si>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</si>
  <si>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</si>
  <si>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</si>
  <si>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</si>
  <si>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</si>
  <si>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</si>
  <si>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</si>
  <si>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</si>
  <si>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</si>
  <si>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</si>
  <si>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</si>
  <si>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</si>
  <si>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</si>
  <si>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</si>
  <si>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</si>
  <si>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</si>
  <si>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</si>
  <si>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</si>
  <si>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</si>
  <si>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</si>
  <si>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</si>
  <si>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</si>
  <si>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</si>
  <si>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</si>
  <si>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</si>
  <si>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</si>
  <si>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</si>
  <si>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</si>
  <si>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</si>
  <si>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</si>
  <si>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</si>
  <si>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</si>
  <si>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</si>
  <si>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</si>
  <si>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</si>
  <si>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</si>
  <si>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</si>
  <si>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</si>
  <si>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</si>
  <si>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</si>
  <si>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</si>
  <si>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</si>
  <si>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</si>
  <si>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</si>
  <si>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</si>
  <si>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</si>
  <si>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</si>
  <si>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</si>
  <si>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</si>
  <si>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</si>
  <si>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</si>
  <si>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</si>
  <si>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</si>
  <si>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</si>
  <si>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</si>
  <si>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</si>
  <si>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</si>
  <si>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</si>
  <si>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</si>
  <si>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</si>
  <si>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</si>
  <si>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</si>
  <si>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</si>
  <si>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</si>
  <si>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</si>
  <si>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</si>
  <si>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</si>
  <si>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</si>
  <si>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</si>
  <si>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</si>
  <si>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</si>
  <si>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</si>
  <si>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</si>
  <si>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</si>
  <si>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</si>
  <si>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</si>
  <si>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</si>
  <si>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</si>
  <si>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</si>
  <si>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</si>
  <si>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</si>
  <si>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</si>
  <si>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</si>
  <si>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</si>
  <si>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</si>
  <si>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</si>
  <si>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</si>
  <si>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</si>
  <si>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</si>
  <si>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</si>
  <si>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</si>
  <si>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</si>
  <si>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</si>
  <si>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</si>
  <si>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</si>
  <si>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</si>
  <si>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</si>
  <si>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</si>
  <si>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</si>
  <si>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</si>
  <si>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</si>
  <si>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</si>
  <si>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</si>
  <si>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</si>
  <si>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</si>
  <si>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</si>
  <si>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</si>
  <si>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</si>
  <si>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</si>
  <si>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</si>
  <si>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</si>
  <si>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</si>
  <si>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</si>
  <si>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</si>
  <si>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</si>
  <si>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</si>
  <si>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</si>
  <si>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</si>
  <si>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</si>
  <si>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</si>
  <si>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</si>
  <si>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</si>
  <si>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</si>
  <si>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</si>
  <si>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</si>
  <si>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</si>
  <si>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</si>
  <si>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</si>
  <si>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</si>
  <si>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</si>
  <si>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</si>
  <si>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</si>
  <si>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</si>
  <si>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</si>
  <si>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</si>
  <si>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</si>
  <si>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</si>
  <si>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</si>
  <si>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</si>
  <si>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</si>
  <si>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</si>
  <si>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</si>
  <si>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</si>
  <si>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</si>
  <si>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</si>
  <si>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</si>
  <si>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</si>
  <si>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</si>
  <si>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</si>
  <si>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</si>
  <si>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</si>
  <si>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</si>
  <si>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</si>
  <si>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</si>
  <si>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</si>
  <si>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</si>
  <si>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</si>
  <si>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</si>
  <si>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</si>
  <si>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</si>
  <si>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</si>
  <si>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</si>
  <si>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</si>
  <si>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</si>
  <si>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</si>
  <si>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</si>
  <si>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</si>
  <si>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</si>
  <si>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</si>
  <si>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</si>
  <si>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</si>
  <si>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</si>
  <si>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</si>
  <si>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</si>
  <si>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</si>
  <si>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</si>
  <si>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</si>
  <si>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</si>
  <si>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</si>
  <si>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</si>
  <si>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</si>
  <si>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</si>
  <si>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</si>
  <si>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</si>
  <si>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</si>
  <si>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</si>
  <si>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</si>
  <si>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</si>
  <si>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</si>
  <si>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</si>
  <si>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</si>
  <si>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</si>
  <si>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</si>
  <si>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</si>
  <si>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</si>
  <si>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</si>
  <si>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</si>
  <si>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</si>
  <si>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</si>
  <si>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</si>
  <si>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</si>
  <si>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</si>
  <si>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</si>
  <si>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</si>
  <si>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</si>
  <si>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</si>
  <si>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</si>
  <si>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</si>
  <si>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</si>
  <si>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</si>
  <si>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</si>
  <si>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</si>
  <si>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</si>
  <si>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</si>
  <si>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</si>
  <si>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</si>
  <si>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</si>
  <si>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</si>
  <si>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</si>
  <si>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</si>
  <si>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</si>
  <si>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</si>
  <si>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</si>
  <si>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</si>
  <si>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</si>
  <si>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</si>
  <si>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</si>
  <si>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</si>
  <si>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</si>
  <si>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</si>
  <si>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</si>
  <si>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</si>
  <si>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</si>
  <si>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</si>
  <si>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</si>
  <si>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</si>
  <si>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</si>
  <si>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</si>
  <si>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</si>
  <si>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</si>
  <si>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</si>
  <si>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</si>
  <si>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</si>
  <si>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</si>
  <si>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</si>
  <si>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</si>
  <si>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</si>
  <si>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</si>
  <si>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</si>
  <si>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</si>
  <si>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</si>
  <si>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</si>
  <si>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</si>
  <si>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</si>
  <si>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</si>
  <si>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</si>
  <si>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</si>
  <si>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</si>
  <si>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</si>
  <si>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</si>
  <si>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</si>
  <si>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</si>
  <si>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</si>
  <si>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</si>
  <si>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</si>
  <si>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</si>
  <si>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</si>
  <si>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</si>
  <si>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</si>
  <si>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</si>
  <si>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</si>
  <si>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</si>
  <si>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</si>
  <si>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</si>
  <si>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</si>
  <si>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</si>
  <si>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</si>
  <si>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</si>
  <si>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</si>
  <si>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</si>
  <si>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</si>
  <si>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</si>
  <si>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</si>
  <si>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</si>
  <si>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</si>
  <si>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</si>
  <si>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</si>
  <si>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</si>
  <si>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</si>
  <si>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</si>
  <si>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</si>
  <si>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</si>
  <si>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</si>
  <si>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</si>
  <si>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</si>
  <si>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</si>
  <si>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</si>
  <si>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</si>
  <si>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</si>
  <si>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</si>
  <si>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</si>
  <si>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</si>
  <si>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</si>
  <si>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</si>
  <si>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</si>
  <si>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</si>
  <si>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</si>
  <si>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</si>
  <si>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</si>
  <si>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</si>
  <si>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</si>
  <si>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</si>
  <si>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</si>
  <si>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</si>
  <si>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</si>
  <si>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</si>
  <si>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</si>
  <si>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</si>
  <si>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</si>
  <si>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</si>
  <si>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</si>
  <si>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</si>
  <si>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</si>
  <si>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</si>
  <si>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</si>
  <si>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</si>
  <si>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</si>
  <si>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</si>
  <si>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</si>
  <si>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</si>
  <si>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</si>
  <si>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</si>
  <si>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</si>
  <si>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</si>
  <si>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</si>
  <si>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</si>
  <si>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</si>
  <si>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</si>
  <si>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</si>
  <si>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</si>
  <si>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</si>
  <si>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</si>
  <si>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</si>
  <si>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</si>
  <si>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</si>
  <si>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</si>
  <si>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</si>
  <si>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</si>
  <si>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</si>
  <si>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</si>
  <si>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</si>
  <si>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</si>
  <si>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</si>
  <si>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</si>
  <si>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</si>
  <si>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</si>
  <si>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</si>
  <si>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</si>
  <si>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</si>
  <si>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</si>
  <si>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</si>
  <si>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</si>
  <si>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</si>
  <si>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</si>
  <si>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</si>
  <si>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</si>
  <si>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</si>
  <si>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</si>
  <si>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</si>
  <si>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</si>
  <si>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</si>
  <si>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</si>
  <si>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</si>
  <si>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</si>
  <si>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</si>
  <si>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</si>
  <si>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</si>
  <si>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</si>
  <si>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</si>
  <si>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</si>
  <si>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</si>
  <si>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</si>
  <si>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</si>
  <si>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</si>
  <si>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</si>
  <si>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</si>
  <si>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</si>
  <si>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</si>
  <si>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</si>
  <si>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</si>
  <si>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</si>
  <si>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</si>
  <si>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</si>
  <si>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</si>
  <si>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</si>
  <si>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</si>
  <si>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</si>
  <si>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</si>
  <si>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</si>
  <si>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</si>
  <si>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</si>
  <si>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</si>
  <si>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</si>
  <si>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</si>
  <si>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</si>
  <si>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</si>
  <si>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</si>
  <si>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</si>
  <si>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</si>
  <si>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</si>
  <si>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</si>
  <si>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</si>
  <si>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</si>
  <si>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</si>
  <si>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</si>
  <si>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</si>
  <si>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</si>
  <si>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</si>
  <si>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</si>
  <si>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</si>
  <si>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</si>
  <si>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</si>
  <si>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</si>
  <si>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</si>
  <si>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</si>
  <si>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</si>
  <si>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</si>
  <si>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</si>
  <si>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</si>
  <si>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</si>
  <si>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</si>
  <si>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</si>
  <si>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</si>
  <si>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</si>
  <si>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</si>
  <si>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</si>
  <si>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</si>
  <si>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</si>
  <si>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</si>
  <si>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</si>
  <si>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</si>
  <si>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</si>
  <si>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</si>
  <si>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</si>
  <si>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</si>
  <si>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</si>
  <si>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</si>
  <si>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</si>
  <si>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</si>
  <si>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</si>
  <si>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</si>
  <si>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</si>
  <si>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</si>
  <si>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</si>
  <si>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</si>
  <si>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</si>
  <si>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</si>
  <si>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</si>
  <si>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</si>
  <si>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</si>
  <si>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</si>
  <si>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</si>
  <si>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</si>
  <si>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</si>
  <si>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</si>
  <si>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</si>
  <si>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</si>
  <si>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</si>
  <si>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</si>
  <si>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</si>
  <si>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</si>
  <si>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</si>
  <si>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</si>
  <si>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</si>
  <si>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</si>
  <si>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</si>
  <si>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</si>
  <si>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</si>
  <si>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</si>
  <si>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</si>
  <si>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</si>
  <si>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</si>
  <si>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</si>
  <si>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</si>
  <si>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</si>
  <si>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</si>
  <si>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</si>
  <si>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</si>
  <si>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</si>
  <si>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</si>
  <si>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</si>
  <si>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</si>
  <si>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</si>
  <si>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</si>
  <si>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</si>
  <si>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</si>
  <si>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</si>
  <si>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</si>
  <si>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</si>
  <si>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</si>
  <si>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</si>
  <si>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</si>
  <si>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</si>
  <si>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</si>
  <si>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</si>
  <si>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</si>
  <si>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</si>
  <si>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</si>
  <si>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</si>
  <si>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</si>
  <si>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</si>
  <si>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</si>
  <si>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</si>
  <si>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</si>
  <si>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</si>
  <si>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</si>
  <si>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</si>
  <si>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</si>
  <si>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</si>
  <si>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</si>
  <si>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</si>
  <si>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</si>
  <si>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</si>
  <si>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</si>
  <si>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</si>
  <si>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</si>
  <si>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</si>
  <si>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</si>
  <si>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</si>
  <si>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</si>
  <si>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</si>
  <si>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</si>
  <si>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</si>
  <si>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</si>
  <si>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</si>
  <si>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</si>
  <si>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</si>
  <si>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</si>
  <si>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</si>
  <si>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</si>
  <si>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</si>
  <si>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</si>
  <si>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</si>
  <si>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</si>
  <si>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</si>
  <si>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</si>
  <si>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</si>
  <si>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</si>
  <si>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</si>
  <si>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</si>
  <si>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</si>
  <si>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</si>
  <si>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</si>
  <si>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</si>
  <si>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</si>
  <si>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</si>
  <si>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</si>
  <si>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</si>
  <si>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</si>
  <si>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</si>
  <si>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</si>
  <si>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</si>
  <si>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</si>
  <si>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</si>
  <si>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</si>
  <si>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</si>
  <si>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</si>
  <si>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</si>
  <si>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</si>
  <si>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</si>
  <si>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</si>
  <si>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</si>
  <si>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</si>
  <si>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</si>
  <si>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</si>
  <si>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</si>
  <si>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</si>
  <si>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</si>
  <si>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</si>
  <si>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</si>
  <si>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</si>
  <si>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</si>
  <si>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</si>
  <si>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</si>
  <si>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</si>
  <si>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</si>
  <si>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</si>
  <si>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</si>
  <si>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</si>
  <si>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</si>
  <si>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</si>
  <si>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</si>
  <si>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</si>
  <si>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</si>
  <si>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</si>
  <si>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</si>
  <si>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</si>
  <si>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</si>
  <si>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</si>
  <si>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</si>
  <si>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</si>
  <si>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</si>
  <si>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</si>
  <si>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</si>
  <si>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</si>
  <si>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</si>
  <si>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</si>
  <si>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</si>
  <si>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</si>
  <si>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</si>
  <si>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</si>
  <si>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</si>
  <si>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</si>
  <si>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</si>
  <si>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</si>
  <si>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</si>
  <si>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</si>
  <si>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</si>
  <si>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</si>
  <si>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</si>
  <si>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</si>
  <si>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</si>
  <si>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</si>
  <si>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</si>
  <si>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</si>
  <si>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</si>
  <si>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</si>
  <si>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</si>
  <si>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</si>
  <si>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</si>
  <si>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</si>
  <si>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</si>
  <si>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</si>
  <si>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</si>
  <si>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</si>
  <si>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</si>
  <si>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</si>
  <si>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</si>
  <si>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</si>
  <si>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</si>
  <si>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</si>
  <si>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</si>
  <si>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</si>
  <si>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</si>
  <si>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</si>
  <si>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</si>
  <si>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</si>
  <si>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</si>
  <si>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</si>
  <si>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</si>
  <si>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</si>
  <si>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</si>
  <si>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</si>
  <si>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</si>
  <si>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</si>
  <si>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</si>
  <si>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</si>
  <si>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</si>
  <si>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</si>
  <si>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</si>
  <si>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</si>
  <si>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</si>
  <si>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</si>
  <si>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</si>
  <si>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</si>
  <si>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</si>
  <si>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</si>
  <si>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</si>
  <si>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</si>
  <si>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</si>
  <si>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</si>
  <si>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</si>
  <si>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</si>
  <si>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</si>
  <si>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</si>
  <si>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</si>
  <si>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</si>
  <si>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</si>
  <si>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</si>
  <si>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</si>
  <si>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</si>
  <si>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</si>
  <si>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</si>
  <si>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</si>
  <si>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</si>
  <si>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</si>
  <si>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</si>
  <si>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</si>
  <si>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</si>
  <si>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</si>
  <si>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</si>
  <si>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</si>
  <si>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</si>
  <si>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</si>
  <si>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</si>
  <si>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</si>
  <si>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</si>
  <si>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</si>
  <si>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</si>
  <si>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</si>
  <si>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</si>
  <si>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</si>
  <si>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</si>
  <si>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</si>
  <si>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</si>
  <si>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</si>
  <si>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</si>
  <si>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</si>
  <si>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</si>
  <si>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</si>
  <si>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</si>
  <si>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</si>
  <si>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</si>
  <si>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</si>
  <si>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</si>
  <si>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</si>
  <si>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</si>
  <si>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</si>
  <si>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</si>
  <si>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</si>
  <si>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</si>
  <si>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</si>
  <si>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</si>
  <si>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</si>
  <si>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</si>
  <si>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</si>
  <si>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</si>
  <si>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</si>
  <si>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</si>
  <si>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</si>
  <si>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</si>
  <si>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</si>
  <si>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</si>
  <si>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</si>
  <si>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</si>
  <si>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</si>
  <si>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</si>
  <si>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</si>
  <si>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</si>
  <si>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</si>
  <si>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</si>
  <si>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</si>
  <si>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</si>
  <si>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</si>
  <si>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</si>
  <si>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</si>
  <si>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</si>
  <si>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</si>
  <si>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</si>
  <si>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</si>
  <si>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</si>
  <si>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</si>
  <si>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</si>
  <si>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</si>
  <si>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</si>
  <si>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</si>
  <si>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</si>
  <si>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</si>
  <si>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</si>
  <si>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</si>
  <si>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</si>
  <si>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</si>
  <si>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</si>
  <si>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</si>
  <si>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</si>
  <si>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</si>
  <si>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</si>
  <si>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</si>
  <si>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</si>
  <si>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</si>
  <si>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</si>
  <si>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</si>
  <si>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</si>
  <si>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</si>
  <si>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</si>
  <si>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</si>
  <si>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</si>
  <si>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</si>
  <si>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</si>
  <si>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</si>
  <si>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</si>
  <si>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</si>
  <si>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</si>
  <si>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</si>
  <si>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</si>
  <si>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</si>
  <si>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</si>
  <si>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</si>
  <si>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</si>
  <si>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</si>
  <si>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</si>
  <si>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</si>
  <si>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</si>
  <si>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</si>
  <si>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</si>
  <si>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</si>
  <si>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</si>
  <si>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</si>
  <si>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</si>
  <si>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</si>
  <si>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</si>
  <si>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</si>
  <si>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</si>
  <si>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</si>
  <si>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</si>
  <si>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</si>
  <si>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</si>
  <si>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</si>
  <si>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</si>
  <si>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</si>
  <si>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</si>
  <si>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</si>
  <si>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</si>
  <si>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</si>
  <si>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</si>
  <si>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</si>
  <si>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</si>
  <si>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</si>
  <si>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</si>
  <si>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</si>
  <si>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</si>
  <si>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</si>
  <si>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</si>
  <si>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</si>
  <si>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</si>
  <si>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</si>
  <si>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</si>
  <si>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</si>
  <si>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</si>
  <si>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</si>
  <si>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</si>
  <si>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</si>
  <si>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</si>
  <si>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</si>
  <si>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</si>
  <si>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</si>
  <si>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</si>
  <si>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</si>
  <si>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</si>
  <si>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</si>
  <si>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</si>
  <si>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</si>
  <si>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</si>
  <si>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</si>
  <si>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</si>
  <si>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</si>
  <si>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</si>
  <si>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</si>
  <si>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</si>
  <si>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</si>
  <si>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</si>
  <si>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</si>
  <si>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</si>
  <si>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</si>
  <si>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</si>
  <si>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</si>
  <si>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</si>
  <si>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</si>
  <si>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</si>
  <si>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</si>
  <si>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</si>
  <si>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</si>
  <si>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</si>
  <si>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</si>
  <si>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</si>
  <si>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</si>
  <si>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</si>
  <si>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</si>
  <si>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</si>
  <si>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</si>
  <si>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</si>
  <si>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</si>
  <si>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</si>
  <si>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</si>
  <si>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</si>
  <si>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</si>
  <si>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</si>
  <si>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</si>
  <si>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</si>
  <si>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</si>
  <si>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</si>
  <si>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</si>
  <si>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</si>
  <si>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</si>
  <si>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</si>
  <si>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</si>
  <si>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</si>
  <si>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</si>
  <si>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</si>
  <si>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</si>
  <si>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</si>
  <si>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</si>
  <si>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</si>
  <si>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</si>
  <si>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</si>
  <si>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</si>
  <si>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</si>
  <si>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</si>
  <si>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</si>
  <si>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</si>
  <si>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</si>
  <si>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</si>
  <si>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</si>
  <si>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</si>
  <si>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</si>
  <si>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</si>
  <si>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</si>
  <si>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</si>
  <si>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</si>
  <si>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</si>
  <si>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</si>
  <si>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</si>
  <si>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</si>
  <si>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</si>
  <si>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</si>
  <si>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</si>
  <si>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</si>
  <si>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</si>
  <si>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</si>
  <si>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</si>
  <si>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</si>
  <si>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</si>
  <si>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</si>
  <si>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</si>
  <si>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</si>
  <si>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</si>
  <si>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</si>
  <si>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</si>
  <si>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</si>
  <si>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</si>
  <si>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</si>
  <si>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</si>
  <si>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</si>
  <si>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</si>
  <si>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</si>
  <si>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</si>
  <si>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</si>
  <si>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</si>
  <si>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</si>
  <si>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</si>
  <si>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</si>
  <si>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</si>
  <si>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</si>
  <si>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</si>
  <si>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</si>
  <si>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</si>
  <si>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</si>
  <si>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</si>
  <si>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</si>
  <si>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</si>
  <si>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</si>
  <si>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</si>
  <si>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</si>
  <si>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</si>
  <si>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</si>
  <si>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</si>
  <si>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</si>
  <si>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</si>
  <si>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</si>
  <si>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</si>
  <si>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</si>
  <si>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</si>
  <si>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</si>
  <si>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</si>
  <si>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</si>
  <si>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</si>
  <si>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</si>
  <si>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</si>
  <si>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</si>
  <si>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</si>
  <si>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</si>
  <si>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</si>
  <si>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</si>
  <si>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</si>
  <si>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</si>
  <si>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</si>
  <si>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</si>
  <si>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</si>
  <si>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</si>
  <si>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</si>
  <si>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</si>
  <si>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</si>
  <si>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</si>
  <si>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</si>
  <si>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</si>
  <si>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</si>
  <si>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</si>
  <si>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</si>
  <si>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</si>
  <si>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</si>
  <si>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</si>
  <si>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</si>
  <si>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</si>
  <si>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</si>
  <si>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</si>
  <si>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</si>
  <si>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</si>
  <si>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</si>
  <si>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</si>
  <si>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</si>
  <si>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</si>
  <si>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</si>
  <si>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</si>
  <si>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</si>
  <si>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</si>
  <si>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</si>
  <si>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</si>
  <si>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</si>
  <si>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</si>
  <si>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</si>
  <si>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</si>
  <si>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</si>
  <si>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</si>
  <si>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</si>
  <si>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</si>
  <si>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</si>
  <si>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</si>
  <si>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</si>
  <si>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</si>
  <si>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</si>
  <si>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</si>
  <si>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</si>
  <si>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</si>
  <si>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</si>
  <si>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</si>
  <si>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</si>
  <si>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</si>
  <si>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</si>
  <si>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</si>
  <si>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</si>
  <si>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</si>
  <si>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</si>
  <si>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</si>
  <si>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</si>
  <si>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</si>
  <si>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</si>
  <si>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</si>
  <si>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</si>
  <si>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</si>
  <si>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</si>
  <si>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</si>
  <si>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</si>
  <si>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</si>
  <si>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</si>
  <si>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</si>
  <si>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</si>
  <si>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</si>
  <si>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</si>
  <si>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</si>
  <si>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</si>
  <si>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</si>
  <si>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</si>
  <si>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</si>
  <si>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</si>
  <si>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</si>
  <si>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</si>
  <si>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</si>
  <si>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</si>
  <si>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</si>
  <si>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</si>
  <si>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</si>
  <si>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</si>
  <si>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</si>
  <si>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</si>
  <si>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</si>
  <si>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</si>
  <si>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</si>
  <si>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</si>
  <si>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</si>
  <si>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</si>
  <si>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</si>
  <si>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</si>
  <si>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</si>
  <si>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</si>
  <si>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</si>
  <si>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</si>
  <si>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</si>
  <si>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</si>
  <si>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</si>
  <si>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</si>
  <si>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</si>
  <si>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</si>
  <si>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</si>
  <si>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</si>
  <si>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</si>
  <si>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</si>
  <si>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</si>
  <si>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</si>
  <si>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</si>
  <si>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</si>
  <si>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</si>
  <si>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</si>
  <si>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</si>
  <si>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</si>
  <si>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</si>
  <si>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</si>
  <si>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</si>
  <si>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</si>
  <si>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</si>
  <si>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</si>
  <si>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</si>
  <si>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</si>
  <si>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</si>
  <si>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</si>
  <si>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</si>
  <si>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</si>
  <si>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</si>
  <si>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</si>
  <si>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</si>
  <si>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</si>
  <si>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</si>
  <si>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</si>
  <si>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</si>
  <si>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</si>
  <si>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</si>
  <si>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</si>
  <si>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</si>
  <si>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</si>
  <si>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</si>
  <si>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</si>
  <si>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</si>
  <si>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</si>
  <si>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</si>
  <si>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</si>
  <si>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</si>
  <si>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</si>
  <si>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</si>
  <si>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</si>
  <si>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</si>
  <si>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</si>
  <si>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</si>
  <si>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</si>
  <si>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</si>
  <si>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</si>
  <si>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</si>
  <si>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</si>
  <si>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</si>
  <si>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</si>
  <si>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</si>
  <si>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</si>
  <si>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</si>
  <si>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</si>
  <si>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</si>
  <si>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</si>
  <si>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</si>
  <si>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</si>
  <si>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</si>
  <si>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</si>
  <si>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</si>
  <si>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</si>
  <si>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</si>
  <si>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</si>
  <si>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</si>
  <si>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</si>
  <si>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</si>
  <si>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</si>
  <si>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</si>
  <si>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</si>
  <si>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</si>
  <si>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</si>
  <si>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</si>
  <si>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</si>
  <si>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</si>
  <si>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</si>
  <si>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</si>
  <si>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</si>
  <si>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</si>
  <si>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</si>
  <si>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</si>
  <si>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</si>
  <si>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</si>
  <si>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</si>
  <si>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</si>
  <si>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</si>
  <si>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</si>
  <si>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</si>
  <si>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</si>
  <si>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</si>
  <si>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</si>
  <si>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</si>
  <si>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</si>
  <si>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</si>
  <si>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</si>
  <si>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</si>
  <si>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</si>
  <si>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</si>
  <si>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</si>
  <si>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</si>
  <si>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</si>
  <si>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</si>
  <si>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</si>
  <si>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</si>
  <si>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</si>
  <si>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</si>
  <si>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</si>
  <si>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</si>
  <si>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</si>
  <si>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</si>
  <si>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</si>
  <si>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</si>
  <si>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</si>
  <si>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</si>
  <si>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</si>
  <si>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</si>
  <si>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</si>
  <si>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</si>
  <si>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</si>
  <si>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</si>
  <si>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</si>
  <si>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</si>
  <si>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</si>
  <si>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</si>
  <si>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</si>
  <si>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</si>
  <si>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</si>
  <si>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</si>
  <si>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</si>
  <si>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</si>
  <si>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</si>
  <si>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</si>
  <si>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</si>
  <si>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</si>
  <si>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</si>
  <si>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</si>
  <si>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</si>
  <si>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</si>
  <si>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</si>
  <si>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</si>
  <si>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</si>
  <si>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</si>
  <si>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</si>
  <si>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</si>
  <si>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</si>
  <si>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</si>
  <si>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</si>
  <si>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</si>
  <si>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</si>
  <si>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</si>
  <si>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</si>
  <si>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</si>
  <si>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</si>
  <si>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</si>
  <si>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</si>
  <si>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</si>
  <si>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</si>
  <si>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</si>
  <si>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</si>
  <si>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</si>
  <si>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</si>
  <si>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</si>
  <si>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</si>
  <si>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</si>
  <si>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</si>
  <si>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</si>
  <si>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</si>
  <si>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</si>
  <si>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</si>
  <si>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</si>
  <si>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</si>
  <si>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</si>
  <si>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</si>
  <si>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</si>
  <si>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</si>
  <si>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</si>
  <si>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</si>
  <si>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</si>
  <si>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</si>
  <si>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</si>
  <si>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</si>
  <si>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</si>
  <si>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</si>
  <si>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</si>
  <si>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</si>
  <si>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</si>
  <si>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</si>
  <si>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</si>
  <si>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</si>
  <si>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</si>
  <si>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</si>
  <si>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</si>
  <si>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</si>
  <si>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</si>
  <si>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</si>
  <si>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</si>
  <si>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</si>
  <si>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</si>
  <si>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</si>
  <si>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</si>
  <si>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</si>
  <si>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</si>
  <si>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</si>
  <si>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</si>
  <si>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</si>
  <si>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</si>
  <si>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</si>
  <si>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</si>
  <si>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</si>
  <si>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</si>
  <si>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</si>
  <si>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</si>
  <si>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</si>
  <si>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</si>
  <si>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</si>
  <si>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</si>
  <si>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</si>
  <si>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</si>
  <si>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</si>
  <si>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</si>
  <si>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</si>
  <si>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</si>
  <si>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</si>
  <si>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</si>
  <si>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</si>
  <si>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</si>
  <si>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</si>
  <si>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</si>
  <si>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</si>
  <si>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</si>
  <si>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</si>
  <si>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</si>
  <si>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</si>
  <si>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</si>
  <si>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</si>
  <si>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</si>
  <si>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</si>
  <si>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</si>
  <si>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</si>
  <si>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</si>
  <si>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</si>
  <si>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</si>
  <si>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</si>
  <si>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</si>
  <si>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</si>
  <si>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</si>
  <si>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</si>
  <si>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</si>
  <si>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</si>
  <si>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</si>
  <si>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</si>
  <si>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</si>
  <si>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</si>
  <si>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</si>
  <si>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</si>
  <si>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</si>
  <si>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</si>
  <si>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</si>
  <si>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</si>
  <si>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</si>
  <si>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</si>
  <si>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</si>
  <si>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</si>
  <si>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</si>
  <si>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</si>
  <si>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</si>
  <si>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</si>
  <si>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</si>
  <si>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</si>
  <si>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</si>
  <si>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</si>
  <si>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</si>
  <si>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</si>
  <si>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</si>
  <si>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</si>
  <si>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</si>
  <si>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</si>
  <si>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</si>
  <si>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</si>
  <si>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</si>
  <si>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</si>
  <si>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</si>
  <si>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</si>
  <si>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</si>
  <si>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</si>
  <si>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</si>
  <si>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</si>
  <si>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</si>
  <si>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</si>
  <si>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</si>
  <si>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</si>
  <si>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</si>
  <si>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</si>
  <si>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</si>
  <si>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</si>
  <si>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</si>
  <si>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</si>
  <si>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</si>
  <si>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</si>
  <si>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</si>
  <si>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</si>
  <si>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</si>
  <si>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</si>
  <si>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</si>
  <si>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</si>
  <si>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</si>
  <si>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</si>
  <si>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</si>
  <si>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</si>
  <si>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</si>
  <si>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</si>
  <si>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</si>
  <si>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</si>
  <si>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</si>
  <si>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</si>
  <si>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</si>
  <si>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</si>
  <si>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</si>
  <si>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</si>
  <si>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</si>
  <si>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</si>
  <si>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</si>
  <si>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</si>
  <si>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</si>
  <si>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</si>
  <si>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</si>
  <si>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</si>
  <si>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</si>
  <si>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</si>
  <si>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</si>
  <si>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</si>
  <si>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</si>
  <si>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</si>
  <si>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</si>
  <si>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</si>
  <si>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</si>
  <si>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</si>
  <si>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</si>
  <si>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</si>
  <si>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</si>
  <si>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</si>
  <si>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</si>
  <si>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</si>
  <si>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</si>
  <si>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</si>
  <si>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</si>
  <si>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</si>
  <si>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</si>
  <si>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</si>
  <si>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</si>
  <si>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</si>
  <si>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</si>
  <si>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</si>
  <si>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</si>
  <si>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</si>
  <si>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</si>
  <si>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</si>
  <si>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</si>
  <si>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</si>
  <si>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</si>
  <si>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</si>
  <si>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</si>
  <si>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</si>
  <si>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</si>
  <si>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</si>
  <si>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</si>
  <si>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</si>
  <si>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</si>
  <si>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</si>
  <si>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</si>
  <si>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</si>
  <si>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</si>
  <si>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</si>
  <si>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</si>
  <si>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</si>
  <si>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</si>
  <si>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</si>
  <si>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</si>
  <si>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</si>
  <si>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</si>
  <si>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</si>
  <si>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</si>
  <si>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</si>
  <si>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</si>
  <si>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</si>
  <si>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</si>
  <si>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</si>
  <si>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</si>
  <si>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</si>
  <si>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</si>
  <si>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</si>
  <si>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</si>
  <si>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</si>
  <si>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</si>
  <si>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</si>
  <si>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</si>
  <si>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</si>
  <si>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</si>
  <si>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</si>
  <si>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</si>
  <si>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</si>
  <si>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</si>
  <si>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</si>
  <si>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</si>
  <si>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</si>
  <si>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</si>
  <si>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</si>
  <si>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</si>
  <si>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</si>
  <si>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</si>
  <si>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</si>
  <si>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</si>
  <si>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</si>
  <si>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</si>
  <si>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</si>
  <si>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</si>
  <si>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</si>
  <si>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</si>
  <si>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</si>
  <si>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</si>
  <si>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</si>
  <si>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</si>
  <si>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</si>
  <si>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</si>
  <si>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</si>
  <si>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</si>
  <si>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</si>
  <si>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</si>
  <si>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</si>
  <si>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</si>
  <si>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</si>
  <si>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</si>
  <si>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</si>
  <si>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</si>
  <si>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</si>
  <si>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</si>
  <si>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</si>
  <si>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</si>
  <si>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</si>
  <si>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</si>
  <si>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</si>
  <si>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</si>
  <si>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</si>
  <si>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</si>
  <si>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</si>
  <si>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</si>
  <si>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</si>
  <si>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</si>
  <si>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</si>
  <si>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</si>
  <si>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</si>
  <si>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</si>
  <si>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</si>
  <si>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</si>
  <si>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</si>
  <si>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</si>
  <si>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</si>
  <si>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</si>
  <si>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</si>
  <si>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</si>
  <si>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</si>
  <si>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</si>
  <si>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</si>
  <si>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</si>
  <si>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</si>
  <si>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</si>
  <si>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</si>
  <si>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</si>
  <si>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</si>
  <si>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</si>
  <si>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</si>
  <si>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</si>
  <si>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</si>
  <si>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</si>
  <si>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</si>
  <si>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</si>
  <si>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</si>
  <si>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</si>
  <si>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</si>
  <si>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</si>
  <si>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</si>
  <si>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</si>
  <si>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</si>
  <si>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</si>
  <si>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</si>
  <si>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</si>
  <si>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</si>
  <si>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</si>
  <si>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</si>
  <si>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</si>
  <si>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</si>
  <si>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</si>
  <si>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</si>
  <si>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</si>
  <si>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</si>
  <si>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</si>
  <si>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</si>
  <si>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</si>
  <si>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</si>
  <si>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</si>
  <si>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</si>
  <si>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</si>
  <si>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</si>
  <si>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</si>
  <si>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</si>
  <si>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</si>
  <si>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</si>
  <si>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</si>
  <si>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</si>
  <si>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</si>
  <si>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</si>
  <si>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</si>
  <si>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</si>
  <si>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</si>
  <si>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</si>
  <si>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</si>
  <si>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</si>
  <si>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</si>
  <si>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</si>
  <si>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</si>
  <si>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</si>
  <si>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</si>
  <si>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</si>
  <si>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</si>
  <si>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</si>
  <si>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</si>
  <si>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</si>
  <si>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</si>
  <si>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</si>
  <si>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</si>
  <si>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</si>
  <si>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</si>
  <si>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</si>
  <si>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</si>
  <si>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</si>
  <si>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</si>
  <si>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</si>
  <si>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</si>
  <si>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</si>
  <si>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</si>
  <si>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</si>
  <si>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</si>
  <si>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</si>
  <si>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</si>
  <si>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</si>
  <si>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</si>
  <si>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</si>
  <si>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</si>
  <si>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</si>
  <si>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</si>
  <si>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</si>
  <si>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</si>
  <si>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</si>
  <si>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</si>
  <si>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</si>
  <si>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</si>
  <si>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</si>
  <si>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</si>
  <si>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</si>
  <si>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</si>
  <si>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</si>
  <si>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</si>
  <si>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</si>
  <si>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</si>
  <si>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</si>
  <si>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</si>
  <si>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</si>
  <si>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</si>
  <si>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</si>
  <si>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</si>
  <si>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</si>
  <si>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</si>
  <si>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</si>
  <si>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</si>
  <si>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</si>
  <si>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</si>
  <si>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</si>
  <si>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</si>
  <si>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</si>
  <si>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</si>
  <si>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</si>
  <si>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</si>
  <si>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</si>
  <si>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</si>
  <si>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</si>
  <si>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</si>
  <si>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</si>
  <si>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</si>
  <si>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</si>
  <si>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</si>
  <si>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</si>
  <si>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</si>
  <si>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</si>
  <si>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</si>
  <si>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</si>
  <si>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</si>
  <si>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</si>
  <si>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</si>
  <si>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</si>
  <si>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</si>
  <si>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</si>
  <si>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</si>
  <si>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</si>
  <si>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</si>
  <si>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</si>
  <si>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</si>
  <si>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</si>
  <si>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</si>
  <si>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</si>
  <si>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</si>
  <si>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</si>
  <si>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</si>
  <si>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</si>
  <si>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</si>
  <si>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</si>
  <si>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</si>
  <si>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</si>
  <si>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</si>
  <si>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</si>
  <si>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</si>
  <si>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</si>
  <si>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</si>
  <si>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</si>
  <si>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</si>
  <si>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</si>
  <si>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</si>
  <si>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</si>
  <si>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</si>
  <si>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</si>
  <si>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</si>
  <si>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</si>
  <si>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</si>
  <si>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</si>
  <si>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</si>
  <si>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</si>
  <si>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</si>
  <si>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</si>
  <si>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</si>
  <si>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</si>
  <si>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</si>
  <si>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</si>
  <si>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</si>
  <si>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</si>
  <si>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</si>
  <si>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</si>
  <si>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</si>
  <si>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</si>
  <si>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</si>
  <si>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</si>
  <si>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</si>
  <si>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</si>
  <si>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</si>
  <si>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</si>
  <si>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</si>
  <si>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</si>
  <si>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</si>
  <si>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</si>
  <si>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</si>
  <si>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</si>
  <si>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</si>
  <si>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</si>
  <si>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</si>
  <si>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</si>
  <si>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</si>
  <si>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</si>
  <si>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</si>
  <si>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</si>
  <si>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</si>
  <si>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</si>
  <si>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</si>
  <si>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</si>
  <si>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</si>
  <si>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</si>
  <si>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</si>
  <si>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</si>
  <si>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</si>
  <si>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</si>
  <si>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</si>
  <si>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</si>
  <si>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</si>
  <si>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</si>
  <si>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</si>
  <si>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</si>
  <si>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</si>
  <si>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</si>
  <si>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</si>
  <si>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</si>
  <si>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</si>
  <si>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</si>
  <si>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</si>
  <si>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</si>
  <si>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</si>
  <si>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</si>
  <si>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</si>
  <si>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</si>
  <si>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</si>
  <si>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</si>
  <si>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</si>
  <si>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</si>
  <si>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</si>
  <si>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</si>
  <si>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</si>
  <si>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</si>
  <si>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</si>
  <si>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</si>
  <si>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</si>
  <si>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</si>
  <si>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</si>
  <si>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</si>
  <si>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</si>
  <si>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</si>
  <si>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</si>
  <si>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</si>
  <si>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</si>
  <si>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</si>
  <si>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</si>
  <si>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</si>
  <si>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</si>
  <si>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</si>
  <si>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</si>
  <si>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</si>
  <si>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</si>
  <si>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</si>
  <si>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</si>
  <si>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</si>
  <si>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</si>
  <si>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</si>
  <si>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</si>
  <si>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</si>
  <si>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</si>
  <si>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</si>
  <si>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</si>
  <si>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</si>
  <si>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</si>
  <si>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</si>
  <si>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</si>
  <si>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</si>
  <si>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</si>
  <si>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</si>
  <si>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</si>
  <si>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</si>
  <si>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</si>
  <si>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</si>
  <si>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</si>
  <si>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</si>
  <si>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</si>
  <si>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</si>
  <si>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</si>
  <si>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</si>
  <si>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</si>
  <si>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</si>
  <si>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</si>
  <si>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</si>
  <si>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</si>
  <si>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</si>
  <si>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</si>
  <si>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</si>
  <si>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</si>
  <si>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</si>
  <si>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</si>
  <si>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</si>
  <si>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</si>
  <si>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</si>
  <si>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</si>
  <si>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</si>
  <si>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</si>
  <si>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</si>
  <si>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</si>
  <si>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</si>
  <si>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</si>
  <si>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</si>
  <si>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</si>
  <si>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</si>
  <si>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</si>
  <si>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</si>
  <si>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</si>
  <si>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</si>
  <si>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</si>
  <si>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</si>
  <si>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</si>
  <si>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</si>
  <si>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</si>
  <si>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</si>
  <si>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</si>
  <si>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</si>
  <si>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</si>
  <si>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</si>
  <si>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</si>
  <si>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</si>
  <si>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</si>
  <si>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</si>
  <si>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</si>
  <si>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</si>
  <si>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</si>
  <si>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</si>
  <si>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</si>
  <si>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</si>
  <si>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</si>
  <si>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</si>
  <si>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</si>
  <si>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</si>
  <si>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</si>
  <si>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</si>
  <si>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</si>
  <si>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</si>
  <si>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</si>
  <si>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</si>
  <si>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</si>
  <si>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</si>
  <si>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</si>
  <si>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</si>
  <si>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</si>
  <si>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</si>
  <si>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</si>
  <si>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</si>
  <si>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</si>
  <si>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</si>
  <si>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</si>
  <si>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</si>
  <si>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</si>
  <si>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</si>
  <si>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</si>
  <si>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</si>
  <si>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</si>
  <si>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</si>
  <si>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</si>
  <si>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</si>
  <si>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</si>
  <si>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</si>
  <si>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</si>
  <si>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</si>
  <si>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</si>
  <si>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</si>
  <si>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</si>
  <si>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</si>
  <si>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</si>
  <si>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</si>
  <si>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</si>
  <si>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</si>
  <si>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</si>
  <si>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</si>
  <si>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</si>
  <si>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</si>
  <si>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</si>
  <si>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</si>
  <si>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</si>
  <si>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</si>
  <si>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</si>
  <si>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</si>
  <si>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</si>
  <si>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</si>
  <si>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</si>
  <si>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</si>
  <si>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</si>
  <si>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</si>
  <si>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</si>
  <si>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</si>
  <si>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</si>
  <si>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</si>
  <si>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</si>
  <si>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</si>
  <si>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</si>
  <si>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</si>
  <si>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</si>
  <si>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</si>
  <si>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</si>
  <si>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</si>
  <si>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</si>
  <si>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</si>
  <si>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</si>
  <si>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</si>
  <si>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</si>
  <si>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</si>
  <si>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</si>
  <si>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</si>
  <si>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</si>
  <si>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</si>
  <si>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</si>
  <si>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</si>
  <si>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</si>
  <si>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</si>
  <si>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</si>
  <si>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</si>
  <si>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</si>
  <si>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</si>
  <si>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</si>
  <si>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</si>
  <si>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</si>
  <si>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</si>
  <si>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</si>
  <si>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</si>
  <si>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</si>
  <si>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</si>
  <si>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</si>
  <si>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</si>
  <si>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</si>
  <si>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</si>
  <si>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</si>
  <si>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</si>
  <si>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</si>
  <si>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</si>
  <si>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</si>
  <si>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</si>
  <si>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</si>
  <si>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</si>
  <si>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</si>
  <si>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</si>
  <si>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</si>
  <si>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</si>
  <si>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</si>
  <si>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</si>
  <si>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</si>
  <si>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</si>
  <si>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</si>
  <si>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</si>
  <si>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</si>
  <si>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</si>
  <si>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</si>
  <si>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</si>
  <si>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</si>
  <si>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</si>
  <si>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</si>
  <si>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</si>
  <si>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</si>
  <si>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</si>
  <si>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</si>
  <si>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</si>
  <si>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</si>
  <si>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</si>
  <si>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</si>
  <si>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</si>
  <si>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</si>
  <si>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</si>
  <si>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</si>
  <si>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</si>
  <si>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</si>
  <si>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</si>
  <si>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</si>
  <si>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</si>
  <si>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</si>
  <si>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</si>
  <si>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</si>
  <si>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</si>
  <si>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</si>
  <si>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</si>
  <si>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</si>
  <si>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</si>
  <si>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</si>
  <si>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</si>
  <si>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</si>
  <si>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</si>
  <si>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</si>
  <si>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</si>
  <si>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</si>
  <si>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</si>
  <si>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</si>
  <si>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</si>
  <si>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</si>
  <si>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</si>
  <si>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</si>
  <si>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</si>
  <si>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</si>
  <si>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</si>
  <si>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</si>
  <si>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</si>
  <si>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</si>
  <si>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</si>
  <si>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</si>
  <si>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</si>
  <si>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</si>
  <si>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</si>
  <si>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</si>
  <si>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</si>
  <si>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</si>
  <si>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</si>
  <si>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</si>
  <si>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</si>
  <si>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</si>
  <si>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</si>
  <si>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</si>
  <si>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</si>
  <si>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</si>
  <si>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</si>
  <si>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</si>
  <si>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</si>
  <si>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</si>
  <si>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</si>
  <si>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</si>
  <si>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</si>
  <si>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</si>
  <si>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</si>
  <si>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</si>
  <si>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</si>
  <si>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</si>
  <si>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</si>
  <si>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</si>
  <si>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</si>
  <si>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</si>
  <si>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</si>
  <si>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</si>
  <si>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</si>
  <si>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</si>
  <si>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</si>
  <si>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</si>
  <si>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</si>
  <si>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</si>
  <si>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</si>
  <si>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</si>
  <si>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</si>
  <si>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</si>
  <si>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</si>
  <si>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</si>
  <si>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</si>
  <si>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</si>
  <si>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</si>
  <si>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</si>
  <si>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</si>
  <si>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</si>
  <si>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</si>
  <si>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</si>
  <si>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</si>
  <si>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</si>
  <si>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</si>
  <si>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</si>
  <si>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</si>
  <si>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</si>
  <si>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</si>
  <si>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</si>
  <si>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</si>
  <si>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</si>
  <si>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</si>
  <si>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</si>
  <si>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</si>
  <si>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</si>
  <si>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</si>
  <si>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</si>
  <si>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</si>
  <si>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</si>
  <si>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</si>
  <si>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</si>
  <si>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</si>
  <si>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</si>
  <si>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</si>
  <si>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</si>
  <si>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</si>
  <si>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</si>
  <si>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</si>
  <si>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</si>
  <si>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</si>
  <si>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</si>
  <si>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</si>
  <si>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</si>
  <si>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</si>
  <si>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</si>
  <si>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</si>
  <si>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</si>
  <si>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</si>
  <si>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</si>
  <si>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</si>
  <si>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</si>
  <si>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</si>
  <si>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</si>
  <si>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</si>
  <si>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</si>
  <si>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</si>
  <si>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</si>
  <si>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</si>
  <si>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</si>
  <si>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</si>
  <si>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</si>
  <si>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</si>
  <si>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</si>
  <si>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</si>
  <si>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</si>
  <si>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</si>
  <si>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</si>
  <si>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</si>
  <si>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</si>
  <si>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</si>
  <si>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</si>
  <si>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</si>
  <si>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</si>
  <si>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</si>
  <si>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</si>
  <si>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</si>
  <si>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</si>
  <si>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</si>
  <si>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</si>
  <si>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</si>
  <si>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</si>
  <si>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</si>
  <si>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</si>
  <si>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</si>
  <si>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</si>
  <si>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</si>
  <si>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</si>
  <si>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</si>
  <si>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</si>
  <si>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</si>
  <si>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</si>
  <si>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</si>
  <si>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</si>
  <si>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</si>
  <si>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</si>
  <si>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</si>
  <si>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</si>
  <si>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</si>
  <si>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</si>
  <si>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</si>
  <si>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</si>
  <si>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</si>
  <si>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</si>
  <si>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</si>
  <si>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</si>
  <si>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</si>
  <si>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</si>
  <si>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</si>
  <si>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</si>
  <si>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</si>
  <si>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</si>
  <si>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</si>
  <si>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</si>
  <si>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</si>
  <si>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</si>
  <si>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</si>
  <si>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</si>
  <si>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</si>
  <si>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</si>
  <si>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</si>
  <si>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</si>
  <si>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</si>
  <si>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</si>
  <si>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</si>
  <si>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</si>
  <si>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</si>
  <si>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</si>
  <si>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</si>
  <si>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</si>
  <si>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</si>
  <si>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</si>
  <si>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</si>
  <si>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</si>
  <si>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</si>
  <si>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</si>
  <si>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</si>
  <si>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</si>
  <si>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</si>
  <si>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</si>
  <si>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</si>
  <si>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</si>
  <si>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</si>
  <si>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</si>
  <si>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</si>
  <si>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</si>
  <si>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</si>
  <si>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</si>
  <si>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</si>
  <si>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</si>
  <si>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</si>
  <si>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</si>
  <si>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</si>
  <si>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</si>
  <si>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</si>
  <si>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</si>
  <si>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</si>
  <si>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</si>
  <si>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</si>
  <si>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</si>
  <si>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</si>
  <si>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</si>
  <si>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</si>
  <si>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</si>
  <si>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</si>
  <si>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</si>
  <si>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</si>
  <si>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</si>
  <si>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</si>
  <si>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</si>
  <si>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</si>
  <si>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</si>
  <si>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</si>
  <si>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</si>
  <si>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</si>
  <si>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</si>
  <si>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</si>
  <si>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</si>
  <si>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</si>
  <si>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</si>
  <si>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</si>
  <si>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</si>
  <si>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</si>
  <si>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</si>
  <si>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</si>
  <si>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</si>
  <si>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</si>
  <si>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</si>
  <si>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</si>
  <si>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</si>
  <si>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</si>
  <si>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</si>
  <si>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</si>
  <si>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</si>
  <si>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</si>
  <si>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</si>
  <si>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</si>
  <si>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</si>
  <si>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</si>
  <si>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</si>
  <si>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</si>
  <si>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</si>
  <si>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</si>
  <si>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</si>
  <si>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</si>
  <si>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</si>
  <si>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</si>
  <si>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</si>
  <si>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</si>
  <si>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</si>
  <si>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</si>
  <si>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</si>
  <si>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</si>
  <si>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</si>
  <si>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</si>
  <si>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</si>
  <si>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</si>
  <si>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</si>
  <si>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</si>
  <si>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</si>
  <si>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</si>
  <si>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</si>
  <si>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</si>
  <si>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</si>
  <si>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</si>
  <si>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</si>
  <si>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</si>
  <si>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</si>
  <si>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</si>
  <si>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</si>
  <si>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</si>
  <si>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</si>
  <si>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</si>
  <si>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</si>
  <si>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</si>
  <si>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</si>
  <si>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</si>
  <si>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</si>
  <si>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</si>
  <si>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</si>
  <si>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</si>
  <si>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</si>
  <si>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</si>
  <si>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</si>
  <si>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</si>
  <si>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</si>
  <si>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</si>
  <si>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</si>
  <si>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</si>
  <si>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</si>
  <si>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</si>
  <si>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</si>
  <si>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</si>
  <si>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</si>
  <si>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</si>
  <si>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</si>
  <si>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</si>
  <si>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</si>
  <si>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</si>
  <si>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</si>
  <si>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</si>
  <si>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</si>
  <si>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</si>
  <si>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</si>
  <si>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</si>
  <si>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</si>
  <si>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</si>
  <si>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</si>
  <si>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</si>
  <si>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</si>
  <si>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</si>
  <si>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</si>
  <si>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</si>
  <si>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</si>
  <si>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</si>
  <si>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</si>
  <si>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</si>
  <si>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</si>
  <si>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</si>
  <si>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</si>
  <si>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</si>
  <si>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</si>
  <si>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</si>
  <si>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</si>
  <si>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</si>
  <si>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</si>
  <si>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</si>
  <si>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</si>
  <si>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</si>
  <si>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</si>
  <si>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</si>
  <si>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</si>
  <si>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</si>
  <si>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</si>
  <si>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</si>
  <si>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</si>
  <si>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</si>
  <si>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</si>
  <si>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</si>
  <si>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</si>
  <si>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</si>
  <si>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</si>
  <si>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</si>
  <si>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</si>
  <si>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</si>
  <si>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</si>
  <si>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</si>
  <si>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</si>
  <si>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</si>
  <si>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</si>
  <si>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</si>
  <si>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</si>
  <si>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</si>
  <si>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</si>
  <si>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</si>
  <si>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</si>
  <si>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</si>
  <si>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</si>
  <si>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</si>
  <si>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</si>
  <si>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</si>
  <si>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</si>
  <si>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</si>
  <si>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</si>
  <si>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</si>
  <si>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</si>
  <si>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</si>
  <si>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</si>
  <si>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</si>
  <si>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</si>
  <si>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</si>
  <si>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</si>
  <si>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</si>
  <si>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</si>
  <si>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</si>
  <si>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</si>
  <si>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</si>
  <si>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</si>
  <si>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</si>
  <si>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</si>
  <si>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</si>
  <si>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</si>
  <si>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</si>
  <si>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</si>
  <si>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</si>
  <si>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</si>
  <si>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</si>
  <si>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</si>
  <si>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</si>
  <si>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</si>
  <si>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</si>
  <si>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</si>
  <si>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</si>
  <si>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</si>
  <si>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</si>
  <si>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</si>
  <si>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</si>
  <si>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</si>
  <si>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</si>
  <si>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</si>
  <si>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</si>
  <si>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</si>
  <si>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</si>
  <si>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</si>
  <si>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</si>
  <si>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</si>
  <si>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</si>
  <si>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</si>
  <si>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</si>
  <si>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</si>
  <si>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</si>
  <si>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</si>
  <si>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</si>
  <si>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</si>
  <si>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</si>
  <si>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</si>
  <si>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</si>
  <si>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</si>
  <si>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</si>
  <si>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</si>
  <si>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</si>
  <si>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</si>
  <si>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</si>
  <si>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</si>
  <si>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</si>
  <si>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</si>
  <si>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</si>
  <si>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</si>
  <si>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</si>
  <si>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</si>
  <si>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</si>
  <si>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</si>
  <si>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</si>
  <si>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</si>
  <si>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</si>
  <si>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</si>
  <si>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</si>
  <si>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</si>
  <si>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</si>
  <si>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</si>
  <si>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</si>
  <si>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</si>
  <si>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</si>
  <si>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</si>
  <si>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</si>
  <si>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</si>
  <si>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</si>
  <si>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</si>
  <si>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</si>
  <si>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</si>
  <si>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</si>
  <si>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</si>
  <si>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</si>
  <si>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</si>
  <si>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</si>
  <si>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</si>
  <si>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</si>
  <si>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</si>
  <si>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</si>
  <si>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</si>
  <si>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</si>
  <si>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</si>
  <si>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</si>
  <si>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</si>
  <si>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</si>
  <si>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</si>
  <si>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</si>
  <si>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</si>
  <si>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</si>
  <si>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</si>
  <si>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</si>
  <si>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</si>
  <si>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</si>
  <si>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</si>
  <si>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</si>
  <si>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</si>
  <si>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</si>
  <si>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</si>
  <si>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</si>
  <si>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</si>
  <si>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</si>
  <si>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</si>
  <si>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</si>
  <si>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</si>
  <si>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</si>
  <si>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</si>
  <si>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</si>
  <si>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</si>
  <si>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</si>
  <si>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</si>
  <si>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</si>
  <si>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</si>
  <si>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</si>
  <si>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</si>
  <si>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</si>
  <si>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</si>
  <si>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</si>
  <si>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</si>
  <si>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</si>
  <si>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</si>
  <si>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</si>
  <si>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</si>
  <si>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</si>
  <si>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</si>
  <si>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</si>
  <si>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</si>
  <si>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</si>
  <si>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</si>
  <si>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</si>
  <si>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</si>
  <si>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</si>
  <si>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</si>
  <si>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</si>
  <si>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</si>
  <si>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</si>
  <si>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</si>
  <si>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</si>
  <si>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</si>
  <si>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</si>
  <si>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</si>
  <si>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</si>
  <si>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</si>
  <si>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</si>
  <si>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</si>
  <si>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</si>
  <si>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</si>
  <si>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</si>
  <si>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</si>
  <si>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</si>
  <si>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</si>
  <si>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</si>
  <si>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</si>
  <si>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</si>
  <si>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</si>
  <si>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</si>
  <si>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</si>
  <si>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</si>
  <si>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</si>
  <si>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</si>
  <si>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</si>
  <si>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</si>
  <si>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</si>
  <si>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</si>
  <si>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</si>
  <si>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</si>
  <si>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</si>
  <si>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</si>
  <si>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</si>
  <si>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</si>
  <si>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</si>
  <si>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</si>
  <si>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</si>
  <si>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</si>
  <si>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</si>
  <si>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</si>
  <si>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</si>
  <si>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</si>
  <si>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</si>
  <si>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</si>
  <si>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</si>
  <si>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</si>
  <si>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</si>
  <si>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</si>
  <si>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</si>
  <si>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</si>
  <si>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</si>
  <si>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</si>
  <si>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</si>
  <si>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</si>
  <si>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</si>
  <si>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</si>
  <si>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</si>
  <si>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</si>
  <si>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</si>
  <si>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</si>
  <si>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</si>
  <si>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</si>
  <si>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</si>
  <si>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</si>
  <si>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</si>
  <si>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</si>
  <si>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</si>
  <si>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</si>
  <si>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</si>
  <si>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</si>
  <si>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</si>
  <si>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</si>
  <si>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</si>
  <si>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</si>
  <si>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</si>
  <si>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</si>
  <si>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</si>
  <si>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</si>
  <si>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</si>
  <si>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</si>
  <si>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</si>
  <si>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</si>
  <si>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</si>
  <si>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</si>
  <si>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</si>
  <si>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</si>
  <si>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</si>
  <si>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</si>
  <si>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</si>
  <si>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</si>
  <si>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</si>
  <si>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</si>
  <si>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</si>
  <si>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</si>
  <si>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</si>
  <si>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</si>
  <si>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</si>
  <si>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</si>
  <si>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</si>
  <si>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</si>
  <si>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</si>
  <si>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</si>
  <si>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</si>
  <si>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</si>
  <si>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</si>
  <si>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</si>
  <si>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</si>
  <si>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</si>
  <si>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</si>
  <si>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</si>
  <si>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</si>
  <si>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</si>
  <si>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</si>
  <si>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</si>
  <si>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</si>
  <si>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</si>
  <si>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</si>
  <si>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</si>
  <si>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</si>
  <si>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</si>
  <si>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</si>
  <si>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</si>
  <si>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</si>
  <si>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</si>
  <si>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</si>
  <si>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</si>
  <si>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</si>
  <si>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</si>
  <si>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</si>
  <si>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</si>
  <si>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</si>
  <si>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</si>
  <si>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</si>
  <si>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</si>
  <si>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</si>
  <si>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</si>
  <si>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</si>
  <si>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</si>
  <si>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</si>
  <si>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</si>
  <si>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</si>
  <si>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</si>
  <si>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</si>
  <si>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</si>
  <si>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</si>
  <si>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</si>
  <si>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</si>
  <si>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</si>
  <si>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</si>
  <si>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</si>
  <si>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</si>
  <si>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</si>
  <si>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</si>
  <si>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</si>
  <si>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</si>
  <si>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</si>
  <si>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</si>
  <si>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</si>
  <si>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</si>
  <si>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</si>
  <si>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</si>
  <si>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</si>
  <si>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</si>
  <si>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</si>
  <si>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</si>
  <si>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</si>
  <si>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</si>
  <si>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</si>
  <si>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</si>
  <si>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</si>
  <si>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</si>
  <si>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</si>
  <si>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</si>
  <si>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</si>
  <si>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</si>
  <si>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</si>
  <si>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</si>
  <si>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</si>
  <si>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</si>
  <si>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</si>
  <si>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</si>
  <si>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</si>
  <si>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</si>
  <si>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</si>
  <si>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</si>
  <si>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</si>
  <si>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</si>
  <si>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</si>
  <si>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</si>
  <si>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</si>
  <si>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</si>
  <si>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</si>
  <si>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</si>
  <si>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</si>
  <si>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</si>
  <si>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</si>
  <si>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</si>
  <si>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</si>
  <si>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</si>
  <si>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</si>
  <si>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</si>
  <si>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</si>
  <si>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</si>
  <si>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</si>
  <si>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</si>
  <si>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</si>
  <si>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</si>
  <si>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</si>
  <si>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</si>
  <si>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</si>
  <si>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</si>
  <si>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</si>
  <si>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</si>
  <si>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</si>
  <si>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</si>
  <si>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</si>
  <si>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</si>
  <si>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</si>
  <si>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</si>
  <si>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</si>
  <si>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</si>
  <si>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</si>
  <si>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</si>
  <si>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</si>
  <si>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</si>
  <si>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</si>
  <si>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</si>
  <si>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</si>
  <si>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</si>
  <si>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</si>
  <si>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</si>
  <si>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</si>
  <si>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</si>
  <si>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</si>
  <si>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</si>
  <si>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</si>
  <si>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</si>
  <si>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</si>
  <si>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</si>
  <si>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</si>
  <si>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</si>
  <si>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</si>
  <si>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</si>
  <si>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</si>
  <si>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</si>
  <si>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</si>
  <si>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</si>
  <si>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</si>
  <si>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</si>
  <si>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</si>
  <si>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</si>
  <si>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</si>
  <si>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</si>
  <si>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</si>
  <si>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</si>
  <si>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</si>
  <si>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</si>
  <si>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</si>
  <si>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</si>
  <si>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</si>
  <si>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</si>
  <si>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</si>
  <si>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</si>
  <si>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</si>
  <si>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</si>
  <si>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</si>
  <si>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</si>
  <si>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</si>
  <si>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</si>
  <si>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</si>
  <si>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</si>
  <si>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</si>
  <si>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</si>
  <si>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</si>
  <si>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</si>
  <si>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</si>
  <si>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</si>
  <si>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</si>
  <si>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</si>
  <si>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</si>
  <si>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</si>
  <si>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</si>
  <si>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</si>
  <si>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</si>
  <si>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</si>
  <si>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</si>
  <si>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</si>
  <si>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</si>
  <si>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</si>
  <si>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</si>
  <si>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</si>
  <si>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</si>
  <si>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</si>
  <si>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</si>
  <si>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</si>
  <si>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</si>
  <si>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</si>
  <si>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</si>
  <si>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</si>
  <si>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</si>
  <si>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</si>
  <si>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</si>
  <si>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</si>
  <si>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</si>
  <si>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</si>
  <si>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</si>
  <si>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</si>
  <si>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</si>
  <si>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</si>
  <si>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</si>
  <si>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</si>
  <si>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</si>
  <si>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</si>
  <si>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</si>
  <si>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</si>
  <si>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</si>
  <si>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</si>
  <si>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</si>
  <si>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</si>
  <si>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</si>
  <si>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</si>
  <si>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</si>
  <si>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</si>
  <si>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</si>
  <si>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</si>
  <si>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</si>
  <si>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</si>
  <si>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</si>
  <si>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</si>
  <si>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</si>
  <si>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</si>
  <si>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</si>
  <si>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</si>
  <si>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</si>
  <si>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</si>
  <si>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</si>
  <si>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</si>
  <si>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</si>
  <si>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</si>
  <si>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</si>
  <si>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</si>
  <si>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</si>
  <si>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</si>
  <si>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</si>
  <si>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</si>
  <si>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</si>
  <si>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</si>
  <si>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</si>
  <si>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</si>
  <si>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</si>
  <si>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</si>
  <si>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</si>
  <si>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</si>
  <si>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</si>
  <si>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</si>
  <si>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</si>
  <si>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</si>
  <si>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</si>
  <si>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</si>
  <si>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</si>
  <si>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</si>
  <si>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</si>
  <si>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</si>
  <si>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</si>
  <si>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</si>
  <si>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</si>
  <si>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</si>
  <si>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</si>
  <si>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</si>
  <si>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</si>
  <si>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</si>
  <si>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</si>
  <si>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</si>
  <si>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</si>
  <si>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</si>
  <si>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</si>
  <si>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</si>
  <si>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</si>
  <si>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</si>
  <si>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</si>
  <si>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</si>
  <si>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</si>
  <si>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</si>
  <si>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</si>
  <si>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</si>
  <si>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</si>
  <si>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</si>
  <si>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</si>
  <si>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</si>
  <si>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</si>
  <si>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</si>
  <si>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</si>
  <si>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</si>
  <si>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</si>
  <si>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</si>
  <si>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</si>
  <si>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</si>
  <si>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</si>
  <si>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</si>
  <si>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</si>
  <si>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</si>
  <si>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</si>
  <si>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</si>
  <si>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</si>
  <si>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</si>
  <si>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</si>
  <si>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</si>
  <si>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</si>
  <si>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</si>
  <si>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</si>
  <si>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</si>
  <si>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</si>
  <si>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</si>
  <si>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</si>
  <si>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</si>
  <si>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</si>
  <si>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</si>
  <si>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</si>
  <si>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</si>
  <si>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</si>
  <si>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</si>
  <si>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</si>
  <si>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</si>
  <si>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</si>
  <si>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</si>
  <si>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</si>
  <si>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</si>
  <si>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</si>
  <si>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</si>
  <si>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</si>
  <si>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</si>
  <si>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</si>
  <si>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</si>
  <si>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</si>
  <si>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</si>
  <si>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</si>
  <si>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</si>
  <si>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</si>
  <si>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</si>
  <si>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</si>
  <si>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</si>
  <si>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</si>
  <si>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</si>
  <si>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</si>
  <si>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</si>
  <si>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</si>
  <si>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</si>
  <si>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</si>
  <si>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</si>
  <si>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</si>
  <si>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</si>
  <si>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</si>
  <si>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</si>
  <si>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</si>
  <si>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</si>
  <si>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</si>
  <si>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</si>
  <si>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</si>
  <si>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</si>
  <si>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</si>
  <si>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</si>
  <si>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</si>
  <si>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</si>
  <si>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</si>
  <si>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</si>
  <si>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</si>
  <si>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</si>
  <si>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</si>
  <si>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</si>
  <si>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</si>
  <si>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</si>
  <si>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</si>
  <si>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</si>
  <si>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</si>
  <si>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</si>
  <si>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</si>
  <si>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</si>
  <si>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</si>
  <si>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</si>
  <si>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</si>
  <si>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</si>
  <si>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</si>
  <si>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</si>
  <si>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</si>
  <si>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</si>
  <si>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</si>
  <si>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</si>
  <si>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</si>
  <si>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</si>
  <si>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</si>
  <si>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</si>
  <si>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</si>
  <si>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</si>
  <si>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</si>
  <si>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</si>
  <si>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</si>
  <si>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</si>
  <si>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</si>
  <si>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</si>
  <si>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</si>
  <si>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</si>
  <si>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</si>
  <si>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</si>
  <si>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</si>
  <si>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</si>
  <si>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</si>
  <si>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</si>
  <si>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</si>
  <si>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</si>
  <si>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</si>
  <si>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</si>
  <si>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</si>
  <si>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</si>
  <si>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</si>
  <si>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</si>
  <si>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</si>
  <si>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</si>
  <si>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</si>
  <si>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</si>
  <si>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</si>
  <si>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</si>
  <si>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</si>
  <si>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</si>
  <si>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</si>
  <si>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</si>
  <si>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</si>
  <si>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</si>
  <si>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</si>
  <si>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</si>
  <si>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</si>
  <si>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</si>
  <si>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</si>
  <si>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</si>
  <si>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</si>
  <si>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</si>
  <si>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</si>
  <si>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</si>
  <si>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</si>
  <si>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</si>
  <si>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</si>
  <si>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</si>
  <si>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</si>
  <si>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</si>
  <si>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</si>
  <si>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</si>
  <si>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</si>
  <si>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</si>
  <si>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</si>
  <si>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</si>
  <si>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</si>
  <si>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</si>
  <si>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</si>
  <si>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</si>
  <si>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</si>
  <si>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</si>
  <si>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</si>
  <si>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</si>
  <si>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</si>
  <si>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</si>
  <si>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</si>
  <si>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</si>
  <si>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</si>
  <si>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</si>
  <si>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</si>
  <si>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</si>
  <si>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</si>
  <si>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</si>
  <si>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</si>
  <si>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</si>
  <si>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</si>
  <si>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</si>
  <si>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</si>
  <si>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</si>
  <si>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</si>
  <si>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</si>
  <si>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</si>
  <si>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</si>
  <si>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</si>
  <si>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</si>
  <si>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</si>
  <si>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</si>
  <si>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</si>
  <si>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</si>
  <si>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</si>
  <si>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</si>
  <si>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</si>
  <si>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</si>
  <si>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</si>
  <si>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</si>
  <si>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</si>
  <si>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</si>
  <si>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</si>
  <si>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</si>
  <si>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</si>
  <si>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</si>
  <si>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</si>
  <si>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</si>
  <si>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</si>
  <si>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</si>
  <si>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</si>
  <si>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</si>
  <si>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</si>
  <si>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</si>
  <si>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</si>
  <si>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</si>
  <si>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</si>
  <si>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</si>
  <si>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</si>
  <si>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</si>
  <si>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</si>
  <si>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</si>
  <si>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</si>
  <si>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</si>
  <si>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</si>
  <si>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</si>
  <si>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</si>
  <si>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</si>
  <si>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</si>
  <si>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</si>
  <si>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</si>
  <si>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</si>
  <si>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</si>
  <si>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</si>
  <si>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</si>
  <si>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</si>
  <si>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</si>
  <si>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</si>
  <si>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</si>
  <si>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</si>
  <si>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</si>
  <si>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</si>
  <si>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</si>
  <si>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</si>
  <si>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</si>
  <si>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</si>
  <si>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</si>
  <si>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</si>
  <si>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</si>
  <si>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</si>
  <si>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</si>
  <si>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</si>
  <si>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</si>
  <si>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</si>
  <si>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</si>
  <si>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</si>
  <si>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</si>
  <si>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</si>
  <si>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</si>
  <si>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</si>
  <si>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</si>
  <si>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</si>
  <si>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</si>
  <si>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</si>
  <si>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</si>
  <si>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</si>
  <si>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</si>
  <si>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</si>
  <si>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</si>
  <si>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</si>
  <si>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</si>
  <si>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</si>
  <si>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</si>
  <si>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</si>
  <si>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</si>
  <si>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</si>
  <si>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</si>
  <si>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</si>
  <si>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</si>
  <si>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</si>
  <si>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</si>
  <si>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</si>
  <si>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</si>
  <si>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</si>
  <si>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</si>
  <si>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</si>
  <si>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</si>
  <si>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</si>
  <si>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</si>
  <si>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</si>
  <si>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</si>
  <si>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</si>
  <si>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</si>
  <si>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</si>
  <si>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</si>
  <si>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</si>
  <si>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</si>
  <si>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</si>
  <si>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</si>
  <si>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</si>
  <si>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</si>
  <si>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</si>
  <si>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</si>
  <si>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</si>
  <si>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</si>
  <si>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</si>
  <si>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</si>
  <si>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</si>
  <si>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</si>
  <si>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</si>
  <si>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</si>
  <si>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</si>
  <si>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</si>
  <si>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</si>
  <si>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</si>
  <si>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</si>
  <si>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</si>
  <si>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</si>
  <si>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</si>
  <si>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</si>
  <si>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</si>
  <si>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</si>
  <si>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</si>
  <si>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</si>
  <si>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</si>
  <si>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</si>
  <si>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</si>
  <si>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</si>
  <si>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</si>
  <si>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</si>
  <si>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</si>
  <si>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</si>
  <si>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</si>
  <si>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</si>
  <si>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</si>
  <si>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</si>
  <si>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</si>
  <si>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</si>
  <si>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</si>
  <si>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</si>
  <si>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</si>
  <si>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</si>
  <si>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</si>
  <si>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</si>
  <si>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</si>
  <si>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</si>
  <si>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</si>
  <si>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</si>
  <si>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</si>
  <si>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</si>
  <si>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</si>
  <si>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</si>
  <si>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</si>
  <si>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</si>
  <si>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</si>
  <si>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</si>
  <si>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</si>
  <si>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</si>
  <si>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</si>
  <si>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</si>
  <si>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</si>
  <si>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</si>
  <si>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</si>
  <si>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</si>
  <si>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</si>
  <si>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</si>
  <si>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</si>
  <si>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</si>
  <si>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</si>
  <si>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</si>
  <si>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</si>
  <si>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</si>
  <si>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</si>
  <si>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</si>
  <si>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</si>
  <si>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</si>
  <si>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</si>
  <si>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</si>
  <si>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</si>
  <si>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</si>
  <si>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</si>
  <si>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</si>
  <si>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</si>
  <si>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</si>
  <si>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</si>
  <si>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</si>
  <si>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</si>
  <si>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</si>
  <si>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</si>
  <si>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</si>
  <si>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</si>
  <si>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</si>
  <si>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</si>
  <si>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</si>
  <si>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</si>
  <si>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</si>
  <si>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</si>
  <si>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</si>
  <si>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</si>
  <si>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</si>
  <si>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</si>
  <si>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</si>
  <si>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</si>
  <si>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</si>
  <si>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</si>
  <si>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</si>
  <si>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</si>
  <si>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</si>
  <si>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</si>
  <si>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</si>
  <si>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</si>
  <si>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</si>
  <si>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</si>
  <si>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</si>
  <si>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</si>
  <si>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</si>
  <si>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</si>
  <si>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</si>
  <si>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</si>
  <si>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</si>
  <si>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</si>
  <si>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</si>
  <si>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</si>
  <si>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</si>
  <si>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</si>
  <si>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</si>
  <si>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</si>
  <si>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</si>
  <si>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</si>
  <si>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</si>
  <si>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</si>
  <si>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</si>
  <si>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</si>
  <si>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</si>
  <si>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</si>
  <si>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</si>
  <si>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</si>
  <si>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</si>
  <si>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</si>
  <si>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</si>
  <si>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</si>
  <si>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</si>
  <si>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</si>
  <si>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</si>
  <si>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</si>
  <si>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</si>
  <si>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</si>
  <si>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</si>
  <si>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</si>
  <si>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</si>
  <si>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</si>
  <si>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</si>
  <si>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</si>
  <si>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</si>
  <si>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</si>
  <si>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</si>
  <si>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</si>
  <si>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</si>
  <si>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</si>
  <si>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</si>
  <si>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</si>
  <si>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</si>
  <si>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</si>
  <si>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</si>
  <si>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</si>
  <si>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</si>
  <si>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</si>
  <si>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</si>
  <si>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</si>
  <si>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</si>
  <si>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</si>
  <si>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</si>
  <si>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</si>
  <si>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</si>
  <si>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</si>
  <si>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</si>
  <si>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</si>
  <si>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</si>
  <si>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</si>
  <si>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</si>
  <si>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</si>
  <si>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</si>
  <si>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</si>
  <si>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</si>
  <si>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</si>
  <si>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</si>
  <si>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</si>
  <si>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</si>
  <si>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</si>
  <si>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</si>
  <si>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</si>
  <si>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</si>
  <si>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</si>
  <si>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</si>
  <si>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</si>
  <si>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</si>
  <si>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</si>
  <si>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</si>
  <si>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</si>
  <si>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</si>
  <si>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</si>
  <si>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</si>
  <si>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</si>
  <si>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</si>
  <si>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</si>
  <si>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</si>
  <si>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</si>
  <si>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</si>
  <si>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</si>
  <si>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</si>
  <si>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</si>
  <si>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</si>
  <si>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</si>
  <si>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</si>
  <si>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</si>
  <si>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</si>
  <si>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</si>
  <si>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</si>
  <si>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</si>
  <si>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</si>
  <si>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</si>
  <si>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</si>
  <si>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</si>
  <si>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</si>
  <si>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</si>
  <si>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</si>
  <si>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</si>
  <si>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</si>
  <si>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</si>
  <si>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</si>
  <si>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</si>
  <si>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</si>
  <si>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</si>
  <si>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</si>
  <si>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</si>
  <si>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</si>
  <si>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</si>
  <si>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</si>
  <si>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</si>
  <si>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</si>
  <si>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</si>
  <si>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</si>
  <si>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</si>
  <si>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</si>
  <si>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</si>
  <si>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</si>
  <si>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</si>
  <si>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</si>
  <si>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</si>
  <si>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</si>
  <si>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</si>
  <si>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</si>
  <si>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</si>
  <si>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</si>
  <si>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</si>
  <si>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</si>
  <si>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</si>
  <si>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</si>
  <si>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</si>
  <si>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</si>
  <si>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</si>
  <si>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</si>
  <si>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</si>
  <si>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</si>
  <si>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</si>
  <si>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</si>
  <si>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</si>
  <si>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</si>
  <si>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</si>
  <si>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</si>
  <si>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</si>
  <si>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</si>
  <si>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</si>
  <si>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</si>
  <si>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</si>
  <si>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</si>
  <si>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</si>
  <si>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</si>
  <si>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</si>
  <si>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</si>
  <si>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</si>
  <si>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</si>
  <si>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</si>
  <si>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</si>
  <si>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</si>
  <si>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</si>
  <si>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</si>
  <si>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</si>
  <si>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</si>
  <si>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</si>
  <si>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</si>
  <si>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</si>
  <si>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</si>
  <si>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</si>
  <si>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</si>
  <si>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</si>
  <si>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</si>
  <si>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</si>
  <si>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</si>
  <si>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</si>
  <si>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</si>
  <si>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</si>
  <si>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</si>
  <si>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</si>
  <si>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</si>
  <si>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</si>
  <si>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</si>
  <si>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</si>
  <si>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</si>
  <si>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</si>
  <si>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</si>
  <si>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</si>
  <si>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</si>
  <si>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</si>
  <si>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</si>
  <si>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</si>
  <si>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</si>
  <si>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</si>
  <si>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</si>
  <si>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</si>
  <si>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</si>
  <si>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</si>
  <si>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</si>
  <si>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</si>
  <si>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</si>
  <si>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</si>
  <si>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</si>
  <si>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</si>
  <si>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</si>
  <si>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</si>
  <si>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</si>
  <si>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</si>
  <si>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</si>
  <si>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</si>
  <si>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</si>
  <si>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</si>
  <si>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</si>
  <si>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</si>
  <si>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</si>
  <si>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</si>
  <si>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</si>
  <si>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</si>
  <si>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</si>
  <si>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</si>
  <si>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</si>
  <si>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</si>
  <si>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</si>
  <si>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</si>
  <si>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</si>
  <si>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</si>
  <si>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</si>
  <si>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</si>
  <si>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</si>
  <si>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</si>
  <si>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</si>
  <si>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</si>
  <si>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</si>
  <si>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</si>
  <si>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</si>
  <si>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</si>
  <si>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</si>
  <si>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</si>
  <si>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</si>
  <si>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</si>
  <si>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</si>
  <si>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</si>
  <si>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</si>
  <si>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</si>
  <si>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</si>
  <si>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</si>
  <si>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</si>
  <si>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</si>
  <si>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</si>
  <si>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</si>
  <si>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</si>
  <si>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</si>
  <si>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</si>
  <si>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</si>
  <si>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</si>
  <si>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</si>
  <si>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</si>
  <si>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</si>
  <si>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</si>
  <si>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</si>
  <si>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</si>
  <si>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</si>
  <si>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</si>
  <si>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</si>
  <si>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</si>
  <si>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</si>
  <si>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</si>
  <si>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</si>
  <si>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</si>
  <si>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</si>
  <si>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</si>
  <si>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</si>
  <si>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</si>
  <si>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</si>
  <si>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</si>
  <si>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</si>
  <si>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</si>
  <si>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</si>
  <si>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</si>
  <si>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</si>
  <si>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</si>
  <si>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</si>
  <si>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</si>
  <si>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</si>
  <si>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</si>
  <si>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</si>
  <si>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</si>
  <si>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</si>
  <si>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</si>
  <si>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</si>
  <si>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</si>
  <si>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</si>
  <si>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</si>
  <si>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</si>
  <si>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</si>
  <si>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</si>
  <si>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</si>
  <si>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</si>
  <si>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</si>
  <si>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</si>
  <si>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</si>
  <si>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</si>
  <si>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</si>
  <si>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</si>
  <si>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</si>
  <si>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</si>
  <si>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</si>
  <si>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</si>
  <si>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</si>
  <si>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</si>
  <si>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</si>
  <si>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</si>
  <si>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</si>
  <si>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</si>
  <si>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</si>
  <si>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</si>
  <si>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</si>
  <si>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</si>
  <si>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</si>
  <si>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</si>
  <si>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</si>
  <si>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</si>
  <si>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</si>
  <si>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</si>
  <si>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</si>
  <si>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</si>
  <si>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</si>
  <si>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</si>
  <si>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</si>
  <si>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</si>
  <si>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</si>
  <si>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</si>
  <si>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</si>
  <si>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</si>
  <si>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</si>
  <si>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</si>
  <si>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</si>
  <si>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</si>
  <si>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</si>
  <si>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</si>
  <si>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</si>
  <si>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</si>
  <si>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</si>
  <si>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</si>
  <si>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</si>
  <si>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</si>
  <si>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</si>
  <si>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</si>
  <si>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</si>
  <si>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</si>
  <si>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</si>
  <si>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</si>
  <si>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</si>
  <si>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</si>
  <si>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</si>
  <si>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</si>
  <si>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</si>
  <si>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</si>
  <si>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</si>
  <si>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</si>
  <si>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</si>
  <si>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</si>
  <si>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</si>
  <si>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</si>
  <si>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</si>
  <si>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</si>
  <si>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</si>
  <si>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</si>
  <si>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</si>
  <si>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</si>
  <si>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</si>
  <si>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</si>
  <si>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</si>
  <si>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</si>
  <si>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</si>
  <si>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</si>
  <si>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</si>
  <si>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</si>
  <si>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</si>
  <si>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</si>
  <si>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</si>
  <si>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</si>
  <si>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</si>
  <si>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</si>
  <si>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</si>
  <si>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</si>
  <si>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</si>
  <si>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</si>
  <si>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</si>
  <si>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</si>
  <si>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</si>
  <si>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</si>
  <si>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</si>
  <si>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</si>
  <si>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</si>
  <si>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</si>
  <si>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</si>
  <si>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</si>
  <si>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</si>
  <si>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</si>
  <si>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</si>
  <si>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</si>
  <si>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</si>
  <si>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</si>
  <si>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</si>
  <si>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</si>
  <si>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</si>
  <si>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</si>
  <si>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</si>
  <si>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</si>
  <si>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</si>
  <si>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</si>
  <si>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</si>
  <si>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</si>
  <si>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</si>
  <si>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</si>
  <si>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</si>
  <si>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</si>
  <si>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</si>
  <si>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</si>
  <si>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</si>
  <si>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</si>
  <si>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</si>
  <si>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</si>
  <si>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</si>
  <si>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</si>
  <si>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</si>
  <si>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</si>
  <si>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</si>
  <si>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</si>
  <si>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</si>
  <si>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</si>
  <si>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</si>
  <si>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</si>
  <si>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</si>
  <si>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</si>
  <si>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</si>
  <si>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</si>
  <si>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</si>
  <si>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</si>
  <si>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</si>
  <si>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</si>
  <si>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</si>
  <si>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</si>
  <si>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</si>
  <si>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</si>
  <si>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</si>
  <si>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</si>
  <si>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</si>
  <si>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</si>
  <si>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</si>
  <si>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</si>
  <si>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</si>
  <si>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</si>
  <si>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</si>
  <si>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</si>
  <si>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</si>
  <si>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</si>
  <si>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</si>
  <si>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</si>
  <si>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</si>
  <si>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</si>
  <si>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</si>
  <si>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</si>
  <si>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</si>
  <si>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</si>
  <si>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</si>
  <si>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</si>
  <si>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</si>
  <si>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</si>
  <si>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</si>
  <si>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</si>
  <si>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</si>
  <si>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</si>
  <si>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</si>
  <si>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</si>
  <si>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</si>
  <si>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</si>
  <si>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</si>
  <si>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</si>
  <si>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</si>
  <si>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</si>
  <si>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</si>
  <si>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</si>
  <si>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</si>
  <si>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</si>
  <si>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</si>
  <si>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</si>
  <si>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</si>
  <si>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</si>
  <si>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</si>
  <si>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</si>
  <si>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</si>
  <si>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</si>
  <si>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</si>
  <si>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</si>
  <si>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</si>
  <si>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</si>
  <si>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</si>
  <si>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</si>
  <si>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</si>
  <si>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</si>
  <si>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</si>
  <si>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</si>
  <si>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</si>
  <si>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</si>
  <si>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</si>
  <si>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</si>
  <si>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</si>
  <si>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</si>
  <si>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</si>
  <si>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</si>
  <si>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</si>
  <si>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</si>
  <si>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</si>
  <si>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</si>
  <si>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</si>
  <si>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</si>
  <si>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</si>
  <si>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</si>
  <si>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</si>
  <si>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</si>
  <si>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</si>
  <si>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</si>
  <si>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</si>
  <si>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</si>
  <si>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</si>
  <si>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</si>
  <si>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</si>
  <si>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</si>
  <si>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</si>
  <si>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</si>
  <si>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</si>
  <si>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</si>
  <si>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</si>
  <si>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</si>
  <si>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</si>
  <si>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</si>
  <si>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</si>
  <si>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</si>
  <si>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</si>
  <si>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</si>
  <si>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</si>
  <si>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</si>
  <si>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</si>
  <si>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</si>
  <si>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</si>
  <si>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</si>
  <si>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</si>
  <si>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</si>
  <si>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</si>
  <si>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</si>
  <si>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</si>
  <si>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</si>
  <si>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</si>
  <si>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</si>
  <si>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</si>
  <si>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</si>
  <si>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</si>
  <si>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</si>
  <si>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</si>
  <si>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</si>
  <si>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</si>
  <si>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</si>
  <si>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</si>
  <si>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</si>
  <si>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</si>
  <si>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</si>
  <si>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</si>
  <si>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</si>
  <si>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</si>
  <si>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</si>
  <si>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</si>
  <si>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</si>
  <si>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</si>
  <si>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</si>
  <si>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</si>
  <si>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</si>
  <si>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</si>
  <si>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</si>
  <si>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</si>
  <si>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</si>
  <si>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</si>
  <si>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</si>
  <si>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</si>
  <si>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</si>
  <si>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</si>
  <si>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</si>
  <si>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</si>
  <si>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</si>
  <si>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</si>
  <si>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</si>
  <si>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</si>
  <si>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</si>
  <si>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</si>
  <si>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</si>
  <si>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</si>
  <si>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</si>
  <si>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</si>
  <si>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</si>
  <si>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</si>
  <si>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</si>
  <si>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</si>
  <si>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</si>
  <si>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</si>
  <si>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</si>
  <si>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</si>
  <si>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</si>
  <si>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</si>
  <si>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</si>
  <si>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</si>
  <si>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</si>
  <si>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</si>
  <si>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</si>
  <si>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</si>
  <si>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</si>
  <si>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</si>
  <si>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</si>
  <si>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</si>
  <si>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</si>
  <si>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</si>
  <si>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</si>
  <si>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</si>
  <si>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</si>
  <si>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</si>
  <si>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</si>
  <si>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</si>
  <si>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</si>
  <si>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</si>
  <si>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</si>
  <si>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</si>
  <si>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</si>
  <si>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</si>
  <si>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</si>
  <si>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</si>
  <si>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</si>
  <si>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</si>
  <si>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</si>
  <si>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</si>
  <si>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</si>
  <si>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</si>
  <si>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</si>
  <si>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</si>
  <si>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</si>
  <si>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</si>
  <si>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</si>
  <si>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</si>
  <si>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</si>
  <si>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</si>
  <si>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</si>
  <si>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</si>
  <si>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</si>
  <si>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</si>
  <si>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</si>
  <si>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</si>
  <si>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</si>
  <si>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</si>
  <si>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</si>
  <si>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</si>
  <si>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</si>
  <si>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</si>
  <si>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</si>
  <si>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</si>
  <si>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</si>
  <si>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</si>
  <si>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</si>
  <si>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</si>
  <si>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</si>
  <si>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</si>
  <si>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</si>
  <si>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</si>
  <si>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</si>
  <si>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</si>
  <si>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</si>
  <si>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</si>
  <si>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</si>
  <si>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</si>
  <si>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</si>
  <si>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</si>
  <si>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</si>
  <si>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</si>
  <si>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</si>
  <si>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</si>
  <si>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</si>
  <si>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</si>
  <si>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</si>
  <si>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</si>
  <si>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</si>
  <si>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</si>
  <si>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</si>
  <si>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</si>
  <si>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</si>
  <si>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</si>
  <si>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</si>
  <si>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</si>
  <si>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</si>
  <si>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</si>
  <si>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</si>
  <si>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</si>
  <si>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</si>
  <si>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</si>
  <si>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</si>
  <si>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</si>
  <si>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</si>
  <si>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</si>
  <si>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</si>
  <si>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</si>
  <si>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</si>
  <si>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</si>
  <si>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</si>
  <si>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</si>
  <si>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</si>
  <si>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</si>
  <si>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</si>
  <si>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</si>
  <si>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</si>
  <si>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</si>
  <si>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</si>
  <si>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</si>
  <si>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</si>
  <si>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</si>
  <si>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</si>
  <si>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</si>
  <si>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</si>
  <si>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</si>
  <si>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</si>
  <si>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</si>
  <si>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</si>
  <si>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</si>
  <si>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</si>
  <si>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</si>
  <si>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</si>
  <si>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</si>
  <si>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</si>
  <si>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</si>
  <si>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</si>
  <si>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</si>
  <si>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</si>
  <si>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</si>
  <si>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</si>
  <si>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</si>
  <si>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</si>
  <si>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</si>
  <si>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</si>
  <si>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</si>
  <si>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</si>
  <si>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</si>
  <si>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</si>
  <si>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</si>
  <si>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</si>
  <si>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</si>
  <si>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</si>
  <si>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</si>
  <si>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</si>
  <si>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</si>
  <si>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</si>
  <si>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</si>
  <si>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</si>
  <si>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</si>
  <si>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</si>
  <si>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</si>
  <si>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</si>
  <si>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</si>
  <si>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</si>
  <si>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</si>
  <si>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</si>
  <si>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</si>
  <si>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</si>
  <si>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</si>
  <si>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</si>
  <si>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</si>
  <si>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</si>
  <si>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</si>
  <si>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</si>
  <si>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</si>
  <si>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</si>
  <si>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</si>
  <si>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</si>
  <si>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</si>
  <si>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</si>
  <si>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</si>
  <si>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</si>
  <si>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</si>
  <si>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</si>
  <si>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</si>
  <si>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</si>
  <si>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</si>
  <si>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</si>
  <si>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</si>
  <si>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</si>
  <si>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</si>
  <si>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</si>
  <si>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</si>
  <si>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</si>
  <si>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</si>
  <si>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</si>
  <si>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</si>
  <si>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</si>
  <si>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</si>
  <si>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</si>
  <si>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</si>
  <si>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</si>
  <si>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</si>
  <si>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</si>
  <si>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</si>
  <si>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</si>
  <si>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</si>
  <si>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</si>
  <si>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</si>
  <si>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</si>
  <si>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</si>
  <si>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</si>
  <si>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</si>
  <si>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</si>
  <si>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</si>
  <si>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</si>
  <si>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</si>
  <si>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</si>
  <si>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</si>
  <si>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</si>
  <si>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</si>
  <si>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</si>
  <si>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</si>
  <si>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</si>
  <si>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</si>
  <si>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</si>
  <si>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</si>
  <si>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</si>
  <si>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</si>
  <si>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</si>
  <si>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</si>
  <si>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</si>
  <si>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</si>
  <si>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</si>
  <si>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</si>
  <si>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</si>
  <si>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</si>
  <si>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</si>
  <si>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</si>
  <si>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</si>
  <si>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</si>
  <si>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</si>
  <si>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</si>
  <si>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</si>
  <si>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</si>
  <si>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</si>
  <si>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</si>
  <si>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</si>
  <si>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</si>
  <si>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</si>
  <si>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</si>
  <si>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</si>
  <si>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</si>
  <si>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</si>
  <si>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</si>
  <si>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</si>
  <si>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</si>
  <si>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</si>
  <si>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</si>
  <si>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</si>
  <si>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</si>
  <si>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</si>
  <si>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</si>
  <si>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</si>
  <si>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</si>
  <si>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</si>
  <si>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</si>
  <si>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</si>
  <si>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</si>
  <si>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</si>
  <si>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</si>
  <si>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</si>
  <si>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</si>
  <si>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</si>
  <si>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</si>
  <si>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</si>
  <si>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</si>
  <si>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</si>
  <si>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</si>
  <si>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</si>
  <si>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</si>
  <si>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</si>
  <si>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</si>
  <si>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</si>
  <si>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</si>
  <si>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</si>
  <si>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</si>
  <si>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</si>
  <si>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</si>
  <si>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</si>
  <si>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</si>
  <si>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</si>
  <si>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</si>
  <si>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</si>
  <si>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</si>
  <si>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</si>
  <si>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</si>
  <si>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</si>
  <si>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</si>
  <si>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</si>
  <si>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</si>
  <si>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</si>
  <si>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</si>
  <si>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</si>
  <si>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</si>
  <si>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</si>
  <si>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</si>
  <si>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</si>
  <si>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</si>
  <si>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</si>
  <si>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</si>
  <si>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</si>
  <si>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</si>
  <si>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</si>
  <si>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</si>
  <si>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</si>
  <si>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</si>
  <si>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</si>
  <si>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</si>
  <si>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</si>
  <si>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</si>
  <si>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</si>
  <si>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</si>
  <si>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</si>
  <si>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</si>
  <si>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</si>
  <si>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</si>
  <si>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</si>
  <si>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</si>
  <si>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</si>
  <si>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</si>
  <si>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</si>
  <si>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</si>
  <si>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</si>
  <si>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</si>
  <si>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</si>
  <si>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</si>
  <si>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</si>
  <si>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</si>
  <si>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</si>
  <si>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</si>
  <si>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</si>
  <si>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</si>
  <si>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</si>
  <si>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</si>
  <si>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</si>
  <si>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</si>
  <si>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</si>
  <si>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</si>
  <si>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</si>
  <si>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</si>
  <si>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</si>
  <si>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</si>
  <si>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</si>
  <si>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</si>
  <si>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</si>
  <si>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</si>
  <si>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</si>
  <si>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</si>
  <si>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</si>
  <si>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</si>
  <si>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</si>
  <si>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</si>
  <si>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</si>
  <si>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</si>
  <si>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</si>
  <si>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</si>
  <si>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</si>
  <si>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</si>
  <si>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</si>
  <si>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</si>
  <si>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</si>
  <si>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</si>
  <si>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</si>
  <si>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</si>
  <si>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</si>
  <si>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</si>
  <si>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</si>
  <si>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</si>
  <si>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</si>
  <si>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</si>
  <si>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</si>
  <si>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</si>
  <si>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</si>
  <si>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</si>
  <si>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</si>
  <si>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</si>
  <si>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</si>
  <si>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</si>
  <si>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</si>
  <si>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</si>
  <si>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</si>
  <si>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</si>
  <si>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</si>
  <si>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</si>
  <si>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</si>
  <si>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</si>
  <si>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</si>
  <si>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</si>
  <si>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</si>
  <si>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</si>
  <si>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</si>
  <si>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</si>
  <si>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</si>
  <si>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</si>
  <si>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</si>
  <si>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</si>
  <si>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</si>
  <si>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</si>
  <si>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</si>
  <si>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</si>
  <si>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</si>
  <si>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</si>
  <si>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</si>
  <si>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</si>
  <si>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</si>
  <si>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</si>
  <si>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</si>
  <si>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</si>
  <si>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</si>
  <si>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</si>
  <si>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</si>
  <si>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</si>
  <si>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</si>
  <si>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</si>
  <si>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</si>
  <si>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</si>
  <si>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</si>
  <si>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</si>
  <si>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</si>
  <si>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</si>
  <si>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</si>
  <si>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</si>
  <si>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</si>
  <si>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</si>
  <si>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</si>
  <si>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</si>
  <si>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</si>
  <si>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</si>
  <si>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</si>
  <si>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</si>
  <si>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</si>
  <si>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</si>
  <si>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</si>
  <si>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</si>
  <si>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</si>
  <si>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</si>
  <si>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</si>
  <si>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</si>
  <si>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</si>
  <si>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</si>
  <si>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</si>
  <si>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</si>
  <si>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</si>
  <si>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</si>
  <si>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</si>
  <si>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</si>
  <si>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</si>
  <si>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</si>
  <si>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</si>
  <si>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</si>
  <si>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</si>
  <si>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</si>
  <si>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</si>
  <si>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</si>
  <si>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</si>
  <si>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</si>
  <si>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</si>
  <si>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</si>
  <si>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</si>
  <si>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</si>
  <si>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</si>
  <si>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</si>
  <si>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</si>
  <si>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</si>
  <si>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</si>
  <si>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</si>
  <si>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</si>
  <si>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</si>
  <si>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</si>
  <si>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</si>
  <si>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</si>
  <si>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</si>
  <si>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</si>
  <si>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</si>
  <si>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</si>
  <si>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</si>
  <si>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</si>
  <si>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</si>
  <si>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</si>
  <si>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</si>
  <si>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</si>
  <si>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</si>
  <si>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</si>
  <si>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</si>
  <si>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</si>
  <si>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</si>
  <si>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</si>
  <si>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</si>
  <si>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</si>
  <si>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</si>
  <si>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</si>
  <si>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</si>
  <si>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</si>
  <si>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</si>
  <si>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</si>
  <si>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</si>
  <si>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</si>
  <si>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</si>
  <si>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</si>
  <si>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</si>
  <si>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</si>
  <si>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</si>
  <si>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</si>
  <si>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</si>
  <si>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</si>
  <si>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</si>
  <si>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</si>
  <si>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</si>
  <si>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</si>
  <si>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</si>
  <si>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</si>
  <si>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</si>
  <si>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</si>
  <si>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</si>
  <si>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</si>
  <si>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</si>
  <si>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</si>
  <si>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</si>
  <si>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</si>
  <si>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</si>
  <si>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</si>
  <si>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</si>
  <si>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</si>
  <si>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</si>
  <si>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</si>
  <si>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</si>
  <si>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</si>
  <si>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</si>
  <si>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</si>
  <si>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</si>
  <si>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</si>
  <si>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</si>
  <si>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</si>
  <si>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</si>
  <si>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</si>
  <si>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</si>
  <si>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</si>
  <si>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</si>
  <si>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</si>
  <si>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</si>
  <si>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</si>
  <si>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</si>
  <si>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</si>
  <si>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</si>
  <si>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</si>
  <si>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</si>
  <si>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</si>
  <si>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</si>
  <si>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</si>
  <si>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</si>
  <si>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</si>
  <si>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</si>
  <si>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</si>
  <si>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</si>
  <si>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</si>
  <si>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</si>
  <si>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</si>
  <si>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</si>
  <si>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</si>
  <si>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</si>
  <si>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</si>
  <si>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</si>
  <si>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</si>
  <si>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</si>
  <si>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</si>
  <si>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</si>
  <si>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</si>
  <si>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</si>
  <si>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</si>
  <si>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</si>
  <si>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</si>
  <si>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</si>
  <si>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</si>
  <si>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</si>
  <si>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</si>
  <si>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</si>
  <si>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</si>
  <si>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</si>
  <si>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</si>
  <si>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</si>
  <si>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</si>
  <si>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</si>
  <si>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</si>
  <si>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</si>
  <si>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</si>
  <si>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</si>
  <si>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</si>
  <si>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</si>
  <si>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</si>
  <si>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</si>
  <si>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</si>
  <si>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</si>
  <si>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</si>
  <si>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</si>
  <si>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</si>
  <si>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</si>
  <si>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</si>
  <si>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</si>
  <si>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</si>
  <si>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</si>
  <si>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</si>
  <si>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</si>
  <si>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</si>
  <si>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</si>
  <si>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</si>
  <si>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</si>
  <si>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</si>
  <si>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</si>
  <si>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</si>
  <si>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</si>
  <si>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</si>
  <si>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</si>
  <si>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</si>
  <si>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</si>
  <si>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</si>
  <si>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</si>
  <si>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</si>
  <si>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</si>
  <si>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</si>
  <si>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</si>
  <si>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</si>
  <si>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</si>
  <si>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</si>
  <si>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</si>
  <si>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</si>
  <si>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</si>
  <si>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</si>
  <si>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</si>
  <si>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</si>
  <si>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</si>
  <si>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</si>
  <si>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</si>
  <si>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</si>
  <si>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</si>
  <si>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</si>
  <si>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</si>
  <si>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</si>
  <si>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</si>
  <si>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</si>
  <si>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</si>
  <si>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</si>
  <si>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</si>
  <si>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</si>
  <si>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</si>
  <si>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</si>
  <si>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</si>
  <si>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</si>
  <si>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</si>
  <si>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</si>
  <si>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</si>
  <si>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</si>
  <si>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</si>
  <si>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</si>
  <si>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</si>
  <si>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</si>
  <si>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</si>
  <si>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</si>
  <si>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</si>
  <si>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</si>
  <si>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</si>
  <si>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</si>
  <si>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</si>
  <si>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</si>
  <si>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</si>
  <si>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</si>
  <si>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</si>
  <si>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</si>
  <si>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</si>
  <si>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</si>
  <si>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</si>
  <si>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</si>
  <si>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</si>
  <si>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</si>
  <si>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</si>
  <si>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</si>
  <si>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</si>
  <si>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</si>
  <si>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</si>
  <si>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</si>
  <si>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</si>
  <si>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</si>
  <si>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</si>
  <si>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</si>
  <si>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</si>
  <si>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</si>
  <si>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</si>
  <si>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</si>
  <si>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</si>
  <si>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</si>
  <si>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</si>
  <si>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</si>
  <si>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</si>
  <si>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</si>
  <si>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</si>
  <si>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</si>
  <si>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</si>
  <si>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</si>
  <si>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</si>
  <si>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</si>
  <si>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</si>
  <si>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</si>
  <si>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</si>
  <si>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</si>
  <si>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</si>
  <si>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</si>
  <si>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</si>
  <si>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</si>
  <si>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</si>
  <si>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</si>
  <si>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</si>
  <si>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</si>
  <si>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</si>
  <si>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</si>
  <si>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</si>
  <si>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</si>
  <si>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</si>
  <si>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</si>
  <si>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</si>
  <si>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</si>
  <si>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</si>
  <si>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</si>
  <si>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</si>
  <si>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</si>
  <si>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</si>
  <si>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</si>
  <si>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</si>
  <si>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</si>
  <si>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</si>
  <si>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</si>
  <si>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</si>
  <si>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</si>
  <si>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</si>
  <si>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</si>
  <si>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</si>
  <si>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</si>
  <si>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</si>
  <si>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</si>
  <si>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</si>
  <si>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</si>
  <si>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</si>
  <si>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</si>
  <si>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</si>
  <si>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</si>
  <si>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</si>
  <si>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</si>
  <si>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</si>
  <si>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</si>
  <si>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</si>
  <si>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</si>
  <si>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</si>
  <si>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</si>
  <si>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</si>
  <si>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</si>
  <si>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</si>
  <si>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</si>
  <si>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</si>
  <si>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</si>
  <si>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</si>
  <si>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</si>
  <si>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</si>
  <si>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</si>
  <si>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</si>
  <si>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</si>
  <si>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</si>
  <si>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</si>
  <si>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</si>
  <si>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</si>
  <si>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</si>
  <si>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</si>
  <si>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</si>
  <si>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</si>
  <si>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</si>
  <si>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</si>
  <si>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</si>
  <si>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</si>
  <si>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</si>
  <si>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</si>
  <si>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</si>
  <si>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</si>
  <si>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</si>
  <si>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</si>
  <si>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</si>
  <si>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</si>
  <si>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</si>
  <si>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</si>
  <si>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</si>
  <si>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</si>
  <si>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</si>
  <si>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</si>
  <si>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</si>
  <si>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</si>
  <si>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</si>
  <si>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</si>
  <si>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</si>
  <si>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</si>
  <si>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</si>
  <si>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</si>
  <si>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</si>
  <si>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</si>
  <si>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</si>
  <si>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</si>
  <si>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</si>
  <si>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</si>
  <si>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</si>
  <si>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</si>
  <si>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</si>
  <si>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</si>
  <si>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</si>
  <si>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</si>
  <si>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</si>
  <si>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</si>
  <si>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</si>
  <si>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</si>
  <si>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</si>
  <si>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</si>
  <si>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</si>
  <si>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</si>
  <si>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</si>
  <si>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</si>
  <si>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</si>
  <si>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</si>
  <si>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</si>
  <si>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</si>
  <si>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</si>
  <si>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</si>
  <si>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</si>
  <si>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</si>
  <si>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</si>
  <si>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</si>
  <si>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</si>
  <si>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</si>
  <si>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</si>
  <si>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</si>
  <si>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</si>
  <si>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</si>
  <si>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</si>
  <si>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</si>
  <si>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</si>
  <si>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</si>
  <si>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</si>
  <si>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</si>
  <si>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</si>
  <si>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</si>
  <si>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</si>
  <si>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</si>
  <si>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</si>
  <si>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</si>
  <si>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</si>
  <si>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</si>
  <si>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</si>
  <si>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</si>
  <si>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</si>
  <si>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</si>
  <si>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</si>
  <si>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</si>
  <si>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</si>
  <si>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</si>
  <si>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</si>
  <si>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</si>
  <si>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</si>
  <si>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</si>
  <si>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</si>
  <si>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</si>
  <si>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</si>
  <si>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</si>
  <si>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</si>
  <si>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</si>
  <si>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</si>
  <si>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</si>
  <si>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</si>
  <si>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</si>
  <si>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</si>
  <si>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</si>
  <si>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</si>
  <si>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</si>
  <si>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</si>
  <si>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</si>
  <si>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</si>
  <si>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</si>
  <si>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</si>
  <si>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</si>
  <si>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</si>
  <si>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</si>
  <si>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</si>
  <si>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</si>
  <si>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</si>
  <si>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</si>
  <si>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</si>
  <si>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</si>
  <si>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</si>
  <si>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</si>
  <si>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</si>
  <si>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</si>
  <si>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</si>
  <si>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</si>
  <si>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</si>
  <si>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</si>
  <si>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</si>
  <si>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</si>
  <si>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</si>
  <si>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</si>
  <si>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</si>
  <si>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</si>
  <si>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</si>
  <si>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</si>
  <si>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</si>
  <si>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</si>
  <si>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</si>
  <si>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</si>
  <si>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</si>
  <si>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</si>
  <si>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</si>
  <si>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</si>
  <si>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</si>
  <si>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</si>
  <si>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</si>
  <si>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</si>
  <si>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</si>
  <si>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</si>
  <si>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</si>
  <si>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</si>
  <si>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</si>
  <si>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</si>
  <si>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</si>
  <si>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</si>
  <si>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</si>
  <si>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</si>
  <si>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</si>
  <si>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</si>
  <si>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</si>
  <si>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</si>
  <si>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</si>
  <si>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</si>
  <si>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</si>
  <si>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</si>
  <si>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</si>
  <si>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</si>
  <si>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</si>
  <si>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</si>
  <si>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</si>
  <si>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</si>
  <si>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</si>
  <si>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</si>
  <si>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</si>
  <si>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</si>
  <si>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</si>
  <si>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</si>
  <si>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</si>
  <si>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</si>
  <si>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</si>
  <si>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</si>
  <si>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</si>
  <si>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</si>
  <si>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</si>
  <si>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</si>
  <si>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</si>
  <si>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</si>
  <si>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</si>
  <si>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</si>
  <si>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</si>
  <si>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</si>
  <si>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</si>
  <si>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</si>
  <si>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</si>
  <si>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</si>
  <si>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</si>
  <si>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</si>
  <si>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</si>
  <si>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</si>
  <si>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</si>
  <si>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</si>
  <si>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</si>
  <si>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</si>
  <si>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</si>
  <si>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</si>
  <si>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</si>
  <si>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</si>
  <si>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</si>
  <si>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</si>
  <si>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</si>
  <si>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</si>
  <si>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</si>
  <si>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</si>
  <si>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</si>
  <si>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</si>
  <si>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</si>
  <si>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</si>
  <si>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</si>
  <si>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</si>
  <si>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</si>
  <si>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</si>
  <si>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</si>
  <si>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</si>
  <si>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</si>
  <si>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</si>
  <si>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</si>
  <si>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</si>
  <si>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</si>
  <si>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</si>
  <si>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</si>
  <si>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</si>
  <si>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</si>
  <si>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</si>
  <si>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</si>
  <si>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</si>
  <si>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</si>
  <si>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</si>
  <si>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</si>
  <si>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</si>
  <si>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</si>
  <si>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</si>
  <si>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</si>
  <si>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</si>
  <si>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</si>
  <si>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</si>
  <si>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</si>
  <si>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</si>
  <si>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</si>
  <si>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</si>
  <si>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</si>
  <si>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</si>
  <si>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</si>
  <si>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</si>
  <si>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</si>
  <si>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</si>
  <si>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</si>
  <si>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</si>
  <si>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</si>
  <si>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</si>
  <si>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</si>
  <si>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</si>
  <si>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</si>
  <si>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</si>
  <si>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</si>
  <si>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</si>
  <si>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</si>
  <si>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</si>
  <si>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</si>
  <si>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</si>
  <si>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</si>
  <si>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</si>
  <si>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</si>
  <si>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</si>
  <si>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</si>
  <si>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</si>
  <si>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</si>
  <si>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</si>
  <si>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</si>
  <si>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</si>
  <si>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</si>
  <si>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</si>
  <si>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</si>
  <si>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</si>
  <si>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</si>
  <si>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</si>
  <si>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</si>
  <si>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</si>
  <si>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</si>
  <si>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</si>
  <si>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</si>
  <si>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</si>
  <si>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</si>
  <si>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</si>
  <si>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</si>
  <si>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</si>
  <si>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</si>
  <si>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</si>
  <si>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</si>
  <si>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</si>
  <si>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</si>
  <si>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</si>
  <si>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</si>
  <si>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</si>
  <si>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</si>
  <si>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</si>
  <si>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</si>
  <si>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</si>
  <si>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</si>
  <si>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</si>
  <si>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</si>
  <si>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</si>
  <si>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</si>
  <si>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</si>
  <si>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</si>
  <si>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</si>
  <si>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</si>
  <si>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</si>
  <si>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</si>
  <si>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</si>
  <si>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</si>
  <si>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</si>
  <si>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</si>
  <si>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</si>
  <si>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</si>
  <si>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</si>
  <si>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</si>
  <si>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</si>
  <si>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</si>
  <si>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</si>
  <si>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</si>
  <si>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</si>
  <si>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</si>
  <si>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</si>
  <si>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</si>
  <si>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</si>
  <si>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</si>
  <si>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</si>
  <si>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</si>
  <si>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</si>
  <si>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</si>
  <si>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</si>
  <si>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</si>
  <si>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</si>
  <si>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</si>
  <si>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</si>
  <si>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</si>
  <si>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</si>
  <si>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</si>
  <si>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</si>
  <si>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</si>
  <si>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</si>
  <si>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</si>
  <si>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</si>
  <si>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</si>
  <si>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</si>
  <si>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</si>
  <si>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</si>
  <si>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</si>
  <si>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</si>
  <si>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</si>
  <si>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</si>
  <si>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</si>
  <si>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</si>
  <si>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</si>
  <si>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</si>
  <si>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</si>
  <si>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</si>
  <si>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</si>
  <si>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</si>
  <si>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</si>
  <si>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</si>
  <si>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</si>
  <si>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</si>
  <si>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</si>
  <si>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</si>
  <si>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</si>
  <si>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</si>
  <si>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</si>
  <si>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</si>
  <si>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</si>
  <si>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</si>
  <si>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</si>
  <si>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</si>
  <si>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</si>
  <si>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</si>
  <si>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</si>
  <si>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</si>
  <si>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</si>
  <si>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</si>
  <si>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</si>
  <si>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</si>
  <si>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</si>
  <si>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</si>
  <si>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</si>
  <si>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</si>
  <si>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</si>
  <si>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</si>
  <si>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</si>
  <si>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</si>
  <si>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</si>
  <si>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</si>
  <si>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</si>
  <si>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</si>
  <si>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</si>
  <si>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</si>
  <si>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</si>
  <si>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</si>
  <si>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</si>
  <si>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</si>
  <si>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</si>
  <si>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</si>
  <si>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</si>
  <si>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</si>
  <si>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</si>
  <si>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</si>
  <si>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</si>
  <si>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</si>
  <si>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</si>
  <si>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</si>
  <si>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</si>
  <si>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</si>
  <si>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</si>
  <si>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</si>
  <si>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</si>
  <si>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</si>
  <si>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</si>
  <si>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</si>
  <si>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</si>
  <si>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</si>
  <si>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</si>
  <si>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</si>
  <si>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</si>
  <si>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</si>
  <si>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</si>
  <si>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</si>
  <si>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</si>
  <si>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</si>
  <si>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</si>
  <si>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</si>
  <si>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</si>
  <si>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</si>
  <si>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</si>
  <si>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</si>
  <si>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</si>
  <si>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</si>
  <si>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</si>
  <si>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</si>
  <si>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</si>
  <si>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</si>
  <si>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</si>
  <si>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</si>
  <si>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</si>
  <si>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</si>
  <si>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</si>
  <si>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</si>
  <si>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</si>
  <si>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</si>
  <si>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</si>
  <si>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</si>
  <si>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</si>
  <si>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</si>
  <si>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</si>
  <si>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</si>
  <si>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</si>
  <si>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</si>
  <si>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</si>
  <si>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</si>
  <si>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</si>
  <si>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</si>
  <si>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</si>
  <si>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</si>
  <si>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</si>
  <si>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</si>
  <si>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</si>
  <si>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</si>
  <si>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</si>
  <si>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</si>
  <si>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</si>
  <si>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</si>
  <si>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</si>
  <si>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</si>
  <si>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</si>
  <si>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</si>
  <si>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</si>
  <si>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</si>
  <si>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</si>
  <si>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</si>
  <si>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</si>
  <si>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</si>
  <si>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</si>
  <si>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</si>
  <si>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</si>
  <si>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</si>
  <si>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</si>
  <si>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</si>
  <si>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</si>
  <si>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</si>
  <si>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</si>
  <si>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</si>
  <si>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</si>
  <si>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</si>
  <si>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</si>
  <si>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</si>
  <si>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</si>
  <si>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</si>
  <si>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</si>
  <si>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</si>
  <si>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</si>
  <si>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</si>
  <si>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</si>
  <si>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</si>
  <si>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</si>
  <si>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</si>
  <si>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</si>
  <si>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</si>
  <si>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</si>
  <si>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</si>
  <si>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</si>
  <si>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</si>
  <si>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</si>
  <si>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</si>
  <si>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</si>
  <si>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</si>
  <si>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</si>
  <si>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</si>
  <si>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</si>
  <si>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</si>
  <si>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</si>
  <si>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</si>
  <si>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</si>
  <si>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</si>
  <si>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</si>
  <si>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</si>
  <si>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</si>
  <si>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</si>
  <si>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</si>
  <si>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</si>
  <si>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</si>
  <si>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</si>
  <si>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</si>
  <si>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</si>
  <si>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</si>
  <si>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</si>
  <si>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</si>
  <si>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</si>
  <si>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</si>
  <si>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</si>
  <si>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</si>
  <si>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</si>
  <si>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</si>
  <si>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</si>
  <si>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</si>
  <si>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</si>
  <si>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</si>
  <si>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</si>
  <si>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</si>
  <si>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</si>
  <si>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</si>
  <si>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</si>
  <si>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</si>
  <si>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</si>
  <si>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</si>
  <si>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</si>
  <si>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</si>
  <si>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</si>
  <si>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</si>
  <si>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</si>
  <si>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</si>
  <si>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</si>
  <si>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</si>
  <si>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</si>
  <si>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</si>
  <si>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</si>
  <si>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</si>
  <si>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</si>
  <si>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</si>
  <si>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</si>
  <si>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</si>
  <si>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</si>
  <si>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</si>
  <si>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</si>
  <si>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</si>
  <si>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</si>
  <si>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</si>
  <si>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</si>
  <si>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</si>
  <si>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</si>
  <si>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</si>
  <si>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</si>
  <si>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</si>
  <si>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</si>
  <si>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</si>
  <si>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</si>
  <si>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</si>
  <si>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</si>
  <si>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</si>
  <si>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</si>
  <si>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</si>
  <si>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</si>
  <si>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</si>
  <si>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</si>
  <si>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</si>
  <si>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</si>
  <si>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</si>
  <si>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</si>
  <si>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</si>
  <si>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</si>
  <si>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</si>
  <si>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</si>
  <si>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</si>
  <si>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</si>
  <si>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</si>
  <si>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</si>
  <si>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</si>
  <si>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</si>
  <si>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</si>
  <si>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</si>
  <si>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</si>
  <si>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</si>
  <si>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</si>
  <si>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</si>
  <si>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</si>
  <si>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</si>
  <si>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</si>
  <si>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</si>
  <si>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</si>
  <si>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</si>
  <si>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</si>
  <si>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</si>
  <si>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</si>
  <si>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</si>
  <si>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</si>
  <si>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</si>
  <si>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</si>
  <si>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</si>
  <si>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</si>
  <si>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</si>
  <si>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</si>
  <si>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</si>
  <si>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</si>
  <si>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</si>
  <si>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</si>
  <si>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</si>
  <si>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</si>
  <si>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</si>
  <si>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</si>
  <si>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</si>
  <si>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</si>
  <si>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</si>
  <si>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</si>
  <si>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</si>
  <si>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</si>
  <si>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</si>
  <si>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</si>
  <si>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</si>
  <si>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</si>
  <si>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</si>
  <si>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</si>
  <si>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</si>
  <si>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</si>
  <si>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</si>
  <si>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</si>
  <si>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</si>
  <si>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</si>
  <si>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</si>
  <si>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</si>
  <si>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</si>
  <si>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</si>
  <si>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</si>
  <si>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</si>
  <si>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</si>
  <si>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</si>
  <si>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</si>
  <si>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</si>
  <si>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</si>
  <si>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</si>
  <si>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</si>
  <si>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</si>
  <si>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</si>
  <si>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</si>
  <si>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</si>
  <si>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</si>
  <si>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</si>
  <si>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</si>
  <si>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</si>
  <si>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</si>
  <si>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</si>
  <si>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</si>
  <si>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</si>
  <si>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</si>
  <si>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</si>
  <si>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</si>
  <si>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</si>
  <si>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</si>
  <si>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</si>
  <si>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</si>
  <si>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</si>
  <si>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</si>
  <si>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</si>
  <si>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</si>
  <si>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</si>
  <si>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</si>
  <si>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</si>
  <si>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</si>
  <si>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</si>
  <si>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</si>
  <si>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</si>
  <si>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</si>
  <si>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</si>
  <si>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</si>
  <si>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</si>
  <si>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</si>
  <si>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</si>
  <si>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</si>
  <si>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</si>
  <si>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</si>
  <si>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</si>
  <si>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</si>
  <si>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</si>
  <si>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</si>
  <si>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</si>
  <si>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</si>
  <si>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</si>
  <si>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</si>
  <si>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</si>
  <si>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</si>
  <si>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</si>
  <si>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</si>
  <si>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</si>
  <si>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</si>
  <si>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</si>
  <si>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</si>
  <si>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</si>
  <si>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</si>
  <si>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</si>
  <si>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</si>
  <si>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</si>
  <si>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</si>
  <si>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</si>
  <si>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</si>
  <si>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</si>
  <si>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</si>
  <si>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</si>
  <si>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</si>
  <si>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</si>
  <si>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</si>
  <si>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</si>
  <si>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</si>
  <si>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</si>
  <si>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</si>
  <si>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</si>
  <si>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</si>
  <si>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</si>
  <si>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</si>
  <si>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</si>
  <si>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</si>
  <si>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</si>
  <si>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</si>
  <si>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</si>
  <si>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</si>
  <si>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</si>
  <si>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</si>
  <si>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</si>
  <si>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</si>
  <si>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</si>
  <si>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</si>
  <si>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</si>
  <si>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</si>
  <si>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</si>
  <si>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</si>
  <si>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</si>
  <si>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</si>
  <si>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</si>
  <si>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</si>
  <si>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</si>
  <si>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</si>
  <si>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</si>
  <si>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</si>
  <si>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</si>
  <si>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</si>
  <si>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</si>
  <si>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</si>
  <si>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</si>
  <si>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</si>
  <si>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</si>
  <si>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</si>
  <si>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</si>
  <si>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</si>
  <si>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</si>
  <si>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</si>
  <si>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</si>
  <si>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</si>
  <si>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</si>
  <si>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</si>
  <si>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</si>
  <si>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</si>
  <si>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</si>
  <si>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</si>
  <si>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</si>
  <si>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</si>
  <si>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</si>
  <si>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</si>
  <si>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</si>
  <si>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</si>
  <si>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</si>
  <si>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</si>
  <si>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</si>
  <si>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</si>
  <si>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</si>
  <si>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</si>
  <si>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</si>
  <si>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</si>
  <si>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</si>
  <si>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</si>
  <si>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</si>
  <si>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</si>
  <si>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</si>
  <si>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</si>
  <si>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</si>
  <si>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</si>
  <si>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</si>
  <si>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</si>
  <si>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</si>
  <si>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</si>
  <si>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</si>
  <si>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</si>
  <si>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</si>
  <si>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</si>
  <si>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</si>
  <si>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</si>
  <si>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</si>
  <si>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</si>
  <si>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</si>
  <si>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</si>
  <si>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</si>
  <si>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</si>
  <si>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</si>
  <si>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</si>
  <si>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</si>
  <si>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</si>
  <si>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</si>
  <si>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</si>
  <si>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</si>
  <si>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</si>
  <si>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</si>
  <si>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</si>
  <si>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</si>
  <si>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</si>
  <si>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</si>
  <si>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</si>
  <si>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</si>
  <si>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</si>
  <si>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</si>
  <si>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</si>
  <si>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</si>
  <si>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</si>
  <si>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</si>
  <si>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</si>
  <si>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</si>
  <si>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</si>
  <si>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</si>
  <si>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</si>
  <si>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</si>
  <si>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</si>
  <si>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</si>
  <si>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</si>
  <si>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</si>
  <si>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</si>
  <si>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</si>
  <si>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</si>
  <si>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</si>
  <si>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</si>
  <si>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</si>
  <si>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</si>
  <si>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</si>
  <si>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</si>
  <si>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</si>
  <si>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</si>
  <si>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</si>
  <si>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</si>
  <si>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</si>
  <si>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</si>
  <si>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</si>
  <si>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</si>
  <si>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</si>
  <si>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</si>
  <si>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</si>
  <si>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</si>
  <si>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</si>
  <si>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</si>
  <si>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</si>
  <si>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</si>
  <si>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</si>
  <si>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</si>
  <si>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</si>
  <si>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</si>
  <si>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</si>
  <si>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</si>
  <si>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</si>
  <si>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</si>
  <si>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</si>
  <si>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</si>
  <si>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</si>
  <si>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</si>
  <si>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</si>
  <si>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</si>
  <si>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</si>
  <si>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</si>
  <si>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</si>
  <si>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</si>
  <si>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</si>
  <si>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</si>
  <si>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</si>
  <si>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</si>
  <si>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</si>
  <si>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</si>
  <si>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</si>
  <si>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</si>
  <si>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</si>
  <si>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</si>
  <si>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</si>
  <si>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</si>
  <si>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</si>
  <si>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</si>
  <si>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</si>
  <si>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</si>
  <si>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</si>
  <si>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</si>
  <si>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</si>
  <si>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</si>
  <si>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</si>
  <si>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</si>
  <si>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</si>
  <si>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</si>
  <si>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</si>
  <si>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</si>
  <si>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</si>
  <si>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</si>
  <si>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</si>
  <si>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</si>
  <si>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</si>
  <si>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</si>
  <si>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</si>
  <si>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</si>
  <si>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</si>
  <si>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</si>
  <si>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</si>
  <si>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</si>
  <si>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</si>
  <si>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</si>
  <si>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</si>
  <si>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</si>
  <si>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</si>
  <si>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</si>
  <si>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</si>
  <si>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</si>
  <si>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</si>
  <si>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</si>
  <si>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</si>
  <si>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</si>
  <si>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</si>
  <si>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</si>
  <si>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</si>
  <si>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</si>
  <si>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</si>
  <si>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</si>
  <si>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</si>
  <si>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</si>
  <si>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</si>
  <si>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</si>
  <si>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</si>
  <si>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</si>
  <si>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</si>
  <si>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</si>
  <si>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</si>
  <si>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</si>
  <si>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</si>
  <si>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</si>
  <si>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</si>
  <si>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</si>
  <si>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</si>
  <si>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</si>
  <si>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</si>
  <si>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</si>
  <si>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</si>
  <si>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</si>
  <si>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</si>
  <si>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</si>
  <si>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</si>
  <si>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</si>
  <si>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</si>
  <si>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</si>
  <si>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</si>
  <si>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</si>
  <si>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</si>
  <si>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</si>
  <si>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</si>
  <si>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</si>
  <si>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</si>
  <si>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</si>
  <si>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</si>
  <si>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</si>
  <si>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</si>
  <si>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</si>
  <si>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</si>
  <si>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</si>
  <si>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</si>
  <si>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</si>
  <si>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</si>
  <si>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</si>
  <si>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</si>
  <si>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</si>
  <si>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</si>
  <si>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</si>
  <si>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</si>
  <si>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</si>
  <si>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</si>
  <si>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</si>
  <si>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</si>
  <si>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</si>
  <si>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</si>
  <si>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</si>
  <si>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</si>
  <si>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</si>
  <si>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</si>
  <si>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</si>
  <si>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</si>
  <si>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</si>
  <si>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</si>
  <si>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</si>
  <si>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</si>
  <si>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</si>
  <si>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</si>
  <si>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</si>
  <si>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</si>
  <si>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</si>
  <si>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</si>
  <si>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</si>
  <si>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</si>
  <si>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</si>
  <si>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</si>
  <si>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</si>
  <si>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</si>
  <si>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</si>
  <si>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</si>
  <si>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</si>
  <si>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</si>
  <si>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</si>
  <si>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</si>
  <si>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</si>
  <si>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</si>
  <si>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</si>
  <si>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</si>
  <si>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</si>
  <si>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</si>
  <si>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</si>
  <si>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</si>
  <si>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</si>
  <si>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</si>
  <si>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</si>
  <si>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</si>
  <si>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</si>
  <si>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</si>
  <si>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</si>
  <si>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</si>
  <si>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</si>
  <si>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</si>
  <si>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</si>
  <si>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</si>
  <si>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</si>
  <si>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</si>
  <si>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</si>
  <si>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</si>
  <si>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</si>
  <si>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</si>
  <si>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</si>
  <si>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</si>
  <si>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</si>
  <si>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</si>
  <si>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</si>
  <si>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</si>
  <si>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</si>
  <si>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</si>
  <si>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</si>
  <si>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</si>
  <si>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</si>
  <si>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</si>
  <si>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</si>
  <si>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</si>
  <si>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</si>
  <si>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</si>
  <si>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</si>
  <si>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</si>
  <si>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</si>
  <si>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</si>
  <si>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</si>
  <si>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</si>
  <si>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</si>
  <si>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</si>
  <si>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</si>
  <si>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</si>
  <si>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</si>
  <si>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</si>
  <si>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</si>
  <si>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</si>
  <si>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</si>
  <si>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</si>
  <si>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</si>
  <si>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</si>
  <si>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</si>
  <si>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</si>
  <si>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</si>
  <si>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</si>
  <si>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</si>
  <si>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</si>
  <si>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</si>
  <si>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</si>
  <si>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</si>
  <si>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</si>
  <si>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</si>
  <si>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</si>
  <si>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</si>
  <si>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</si>
  <si>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</si>
  <si>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</si>
  <si>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</si>
  <si>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</si>
  <si>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</si>
  <si>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</si>
  <si>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</si>
  <si>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</si>
  <si>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</si>
  <si>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</si>
  <si>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</si>
  <si>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</si>
  <si>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</si>
  <si>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</si>
  <si>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</si>
  <si>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</si>
  <si>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</si>
  <si>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</si>
  <si>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</si>
  <si>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</si>
  <si>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</si>
  <si>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</si>
  <si>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</si>
  <si>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</si>
  <si>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</si>
  <si>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</si>
  <si>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</si>
  <si>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</si>
  <si>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</si>
  <si>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</si>
  <si>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</si>
  <si>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</si>
  <si>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</si>
  <si>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</si>
  <si>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</si>
  <si>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</si>
  <si>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</si>
  <si>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</si>
  <si>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</si>
  <si>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</si>
  <si>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</si>
  <si>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</si>
  <si>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</si>
  <si>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</si>
  <si>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</si>
  <si>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</si>
  <si>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</si>
  <si>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</si>
  <si>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</si>
  <si>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</si>
  <si>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</si>
  <si>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</si>
  <si>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</si>
  <si>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</si>
  <si>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</si>
  <si>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</si>
  <si>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</si>
  <si>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</si>
  <si>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</si>
  <si>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</si>
  <si>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</si>
  <si>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</si>
  <si>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</si>
  <si>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</si>
  <si>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</si>
  <si>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</si>
  <si>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</si>
  <si>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</si>
  <si>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</si>
  <si>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</si>
  <si>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</si>
  <si>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</si>
  <si>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</si>
  <si>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</si>
  <si>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</si>
  <si>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</si>
  <si>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</si>
  <si>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</si>
  <si>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</si>
  <si>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</si>
  <si>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</si>
  <si>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</si>
  <si>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</si>
  <si>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</si>
  <si>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</si>
  <si>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</si>
  <si>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</si>
  <si>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</si>
  <si>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</si>
  <si>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</si>
  <si>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</si>
  <si>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</si>
  <si>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</si>
  <si>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</si>
  <si>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</si>
  <si>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</si>
  <si>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</si>
  <si>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</si>
  <si>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</si>
  <si>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</si>
  <si>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</si>
  <si>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</si>
  <si>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</si>
  <si>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</si>
  <si>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</si>
  <si>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</si>
  <si>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</si>
  <si>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</si>
  <si>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</si>
  <si>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</si>
  <si>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</si>
  <si>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</si>
  <si>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</si>
  <si>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</si>
  <si>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</si>
  <si>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</si>
  <si>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</si>
  <si>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</si>
  <si>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</si>
  <si>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</si>
  <si>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</si>
  <si>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</si>
  <si>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</si>
  <si>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</si>
  <si>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</si>
  <si>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</si>
  <si>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</si>
  <si>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</si>
  <si>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</si>
  <si>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</si>
  <si>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</si>
  <si>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</si>
  <si>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</si>
  <si>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</si>
  <si>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</si>
  <si>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</si>
  <si>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</si>
  <si>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</si>
  <si>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</si>
  <si>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</si>
  <si>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</si>
  <si>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</si>
  <si>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</si>
  <si>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</si>
  <si>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</si>
  <si>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</si>
  <si>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</si>
  <si>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</si>
  <si>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</si>
  <si>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</si>
  <si>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</si>
  <si>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</si>
  <si>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</si>
  <si>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</si>
  <si>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</si>
  <si>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</si>
  <si>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</si>
  <si>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</si>
  <si>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</si>
  <si>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</si>
  <si>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</si>
  <si>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</si>
  <si>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</si>
  <si>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</si>
  <si>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</si>
  <si>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</si>
  <si>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</si>
  <si>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</si>
  <si>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</si>
  <si>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</si>
  <si>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</si>
  <si>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</si>
  <si>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</si>
  <si>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</si>
  <si>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</si>
  <si>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</si>
  <si>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</si>
  <si>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</si>
  <si>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</si>
  <si>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</si>
  <si>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</si>
  <si>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</si>
  <si>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</si>
  <si>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</si>
  <si>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</si>
  <si>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</si>
  <si>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</si>
  <si>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</si>
  <si>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</si>
  <si>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</si>
  <si>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</si>
  <si>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</si>
  <si>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</si>
  <si>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</si>
  <si>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</si>
  <si>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</si>
  <si>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</si>
  <si>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</si>
  <si>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</si>
  <si>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</si>
  <si>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</si>
  <si>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</si>
  <si>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</si>
  <si>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</si>
  <si>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</si>
  <si>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</si>
  <si>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</si>
  <si>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</si>
  <si>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</si>
  <si>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</si>
  <si>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</si>
  <si>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</si>
  <si>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</si>
  <si>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</si>
  <si>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</si>
  <si>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</si>
  <si>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</si>
  <si>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</si>
  <si>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</si>
  <si>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</si>
  <si>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</si>
  <si>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</si>
  <si>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</si>
  <si>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</si>
  <si>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</si>
  <si>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</si>
  <si>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</si>
  <si>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</si>
  <si>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</si>
  <si>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</si>
  <si>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</si>
  <si>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</si>
  <si>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</si>
  <si>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</si>
  <si>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</si>
  <si>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</si>
  <si>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</si>
  <si>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</si>
  <si>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</si>
  <si>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</si>
  <si>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</si>
  <si>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</si>
  <si>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</si>
  <si>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</si>
  <si>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</si>
  <si>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</si>
  <si>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</si>
  <si>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</si>
  <si>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</si>
  <si>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</si>
  <si>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</si>
  <si>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</si>
  <si>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</si>
  <si>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</si>
  <si>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</si>
  <si>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</si>
  <si>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</si>
  <si>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</si>
  <si>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</si>
  <si>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</si>
  <si>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</si>
  <si>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</si>
  <si>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</si>
  <si>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</si>
  <si>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</si>
  <si>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</si>
  <si>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</si>
  <si>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</si>
  <si>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</si>
  <si>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</si>
  <si>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</si>
  <si>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</si>
  <si>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</si>
  <si>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</si>
  <si>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</si>
  <si>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</si>
  <si>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</si>
  <si>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</si>
  <si>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</si>
  <si>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</si>
  <si>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</si>
  <si>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</si>
  <si>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</si>
  <si>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</si>
  <si>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</si>
  <si>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</si>
  <si>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</si>
  <si>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</si>
  <si>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</si>
  <si>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</si>
  <si>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</si>
  <si>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</si>
  <si>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</si>
  <si>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</si>
  <si>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</si>
  <si>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</si>
  <si>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</si>
  <si>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</si>
  <si>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</si>
  <si>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</si>
  <si>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</si>
  <si>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</si>
  <si>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</si>
  <si>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</si>
  <si>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</si>
  <si>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</si>
  <si>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</si>
  <si>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</si>
  <si>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</si>
  <si>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</si>
  <si>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</si>
  <si>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</si>
  <si>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</si>
  <si>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</si>
  <si>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</si>
  <si>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</si>
  <si>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</si>
  <si>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</si>
  <si>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</si>
  <si>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</si>
  <si>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</si>
  <si>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</si>
  <si>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</si>
  <si>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</si>
  <si>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</si>
  <si>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</si>
  <si>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</si>
  <si>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</si>
  <si>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</si>
  <si>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</si>
  <si>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</si>
  <si>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</si>
  <si>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</si>
  <si>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</si>
  <si>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</si>
  <si>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</si>
  <si>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</si>
  <si>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</si>
  <si>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</si>
  <si>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</si>
  <si>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</si>
  <si>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</si>
  <si>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</si>
  <si>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</si>
  <si>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</si>
  <si>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</si>
  <si>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</si>
  <si>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</si>
  <si>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</si>
  <si>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</si>
  <si>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</si>
  <si>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</si>
  <si>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</si>
  <si>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</si>
  <si>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</si>
  <si>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</si>
  <si>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</si>
  <si>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</si>
  <si>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</si>
  <si>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</si>
  <si>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</si>
  <si>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</si>
  <si>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</si>
  <si>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</si>
  <si>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</si>
  <si>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</si>
  <si>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</si>
  <si>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</si>
  <si>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</si>
  <si>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</si>
  <si>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</si>
  <si>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</si>
  <si>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</si>
  <si>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</si>
  <si>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</si>
  <si>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</si>
  <si>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</si>
  <si>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</si>
  <si>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</si>
  <si>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</si>
  <si>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</si>
  <si>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</si>
  <si>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</si>
  <si>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</si>
  <si>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</si>
  <si>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</si>
  <si>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</si>
  <si>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</si>
  <si>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</si>
  <si>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</si>
  <si>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</si>
  <si>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</si>
  <si>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</si>
  <si>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</si>
  <si>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</si>
  <si>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</si>
  <si>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</si>
  <si>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</si>
  <si>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</si>
  <si>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</si>
  <si>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</si>
  <si>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</si>
  <si>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</si>
  <si>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</si>
  <si>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</si>
  <si>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</si>
  <si>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</si>
  <si>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</si>
  <si>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</si>
  <si>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</si>
  <si>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</si>
  <si>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</si>
  <si>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</si>
  <si>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</si>
  <si>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</si>
  <si>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</si>
  <si>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</si>
  <si>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</si>
  <si>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</si>
  <si>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</si>
  <si>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</si>
  <si>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</si>
  <si>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</si>
  <si>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</si>
  <si>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</si>
  <si>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</si>
  <si>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</si>
  <si>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</si>
  <si>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</si>
  <si>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</si>
  <si>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</si>
  <si>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</si>
  <si>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</si>
  <si>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</si>
  <si>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</si>
  <si>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</si>
  <si>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</si>
  <si>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</si>
  <si>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</si>
  <si>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</si>
  <si>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</si>
  <si>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</si>
  <si>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</si>
  <si>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</si>
  <si>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</si>
  <si>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</si>
  <si>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</si>
  <si>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</si>
  <si>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</si>
  <si>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</si>
  <si>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</si>
  <si>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</si>
  <si>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</si>
  <si>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</si>
  <si>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</si>
  <si>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</si>
  <si>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</si>
  <si>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</si>
  <si>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</si>
  <si>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</si>
  <si>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</si>
  <si>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</si>
  <si>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</si>
  <si>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</si>
  <si>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</si>
  <si>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</si>
  <si>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</si>
  <si>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</si>
  <si>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</si>
  <si>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</si>
  <si>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</si>
  <si>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</si>
  <si>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</si>
  <si>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</si>
  <si>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</si>
  <si>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</si>
  <si>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</si>
  <si>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</si>
  <si>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</si>
  <si>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</si>
  <si>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</si>
  <si>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</si>
  <si>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</si>
  <si>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</si>
  <si>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</si>
  <si>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</si>
  <si>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</si>
  <si>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</si>
  <si>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</si>
  <si>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</si>
  <si>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</si>
  <si>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</si>
  <si>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</si>
  <si>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</si>
  <si>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</si>
  <si>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</si>
  <si>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</si>
  <si>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</si>
  <si>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</si>
  <si>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</si>
  <si>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</si>
  <si>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</si>
  <si>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</si>
  <si>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</si>
  <si>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</si>
  <si>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</si>
  <si>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</si>
  <si>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</si>
  <si>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</si>
  <si>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</si>
  <si>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</si>
  <si>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</si>
  <si>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</si>
  <si>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</si>
  <si>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</si>
  <si>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</si>
  <si>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</si>
  <si>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</si>
  <si>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</si>
  <si>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</si>
  <si>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</si>
  <si>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</si>
  <si>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</si>
  <si>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</si>
  <si>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</si>
  <si>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</si>
  <si>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</si>
  <si>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</si>
  <si>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</si>
  <si>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</si>
  <si>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</si>
  <si>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</si>
  <si>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</si>
  <si>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</si>
  <si>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</si>
  <si>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</si>
  <si>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</si>
  <si>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</si>
  <si>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</si>
  <si>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</si>
  <si>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</si>
  <si>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</si>
  <si>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</si>
  <si>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</si>
  <si>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</si>
  <si>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</si>
  <si>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</si>
  <si>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</si>
  <si>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</si>
  <si>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</si>
  <si>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</si>
  <si>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</si>
  <si>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</si>
  <si>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</si>
  <si>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</si>
  <si>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</si>
  <si>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</si>
  <si>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</si>
  <si>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</si>
  <si>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</si>
  <si>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</si>
  <si>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</si>
  <si>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</si>
  <si>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</si>
  <si>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</si>
  <si>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</si>
  <si>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</si>
  <si>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</si>
  <si>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</si>
  <si>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</si>
  <si>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</si>
  <si>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</si>
  <si>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</si>
  <si>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</si>
  <si>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</si>
  <si>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</si>
  <si>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</si>
  <si>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</si>
  <si>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</si>
  <si>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</si>
  <si>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</si>
  <si>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</si>
  <si>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</si>
  <si>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</si>
  <si>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</si>
  <si>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</si>
  <si>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</si>
  <si>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</si>
  <si>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</si>
  <si>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</si>
  <si>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</si>
  <si>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</si>
  <si>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</si>
  <si>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</si>
  <si>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</si>
  <si>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</si>
  <si>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</si>
  <si>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</si>
  <si>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</si>
  <si>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</si>
  <si>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</si>
  <si>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</si>
  <si>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</si>
  <si>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</si>
  <si>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</si>
  <si>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</si>
  <si>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</si>
  <si>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</si>
  <si>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</si>
  <si>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</si>
  <si>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</si>
  <si>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</si>
  <si>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</si>
  <si>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</si>
  <si>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</si>
  <si>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</si>
  <si>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</si>
  <si>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</si>
  <si>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</si>
  <si>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</si>
  <si>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</si>
  <si>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</si>
  <si>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</si>
  <si>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</si>
  <si>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</si>
  <si>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</si>
  <si>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</si>
  <si>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</si>
  <si>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</si>
  <si>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</si>
  <si>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</si>
  <si>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</si>
  <si>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</si>
  <si>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</si>
  <si>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</si>
  <si>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</si>
  <si>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</si>
  <si>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</si>
  <si>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</si>
  <si>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</si>
  <si>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</si>
  <si>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</si>
  <si>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</si>
  <si>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</si>
  <si>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</si>
  <si>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</si>
  <si>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</si>
  <si>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</si>
  <si>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</si>
  <si>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</si>
  <si>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</si>
  <si>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</si>
  <si>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</si>
  <si>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</si>
  <si>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</si>
  <si>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</si>
  <si>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</si>
  <si>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</si>
  <si>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</si>
  <si>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</si>
  <si>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</si>
  <si>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</si>
  <si>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</si>
  <si>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</si>
  <si>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</si>
  <si>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</si>
  <si>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</si>
  <si>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</si>
  <si>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</si>
  <si>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</si>
  <si>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</si>
  <si>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</si>
  <si>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</si>
  <si>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</si>
  <si>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</si>
  <si>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</si>
  <si>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</si>
  <si>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</si>
  <si>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</si>
  <si>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</si>
  <si>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</si>
  <si>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</si>
  <si>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</si>
  <si>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</si>
  <si>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</si>
  <si>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</si>
  <si>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</si>
  <si>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</si>
  <si>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</si>
  <si>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</si>
  <si>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</si>
  <si>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</si>
  <si>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</si>
  <si>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</si>
  <si>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</si>
  <si>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</si>
  <si>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</si>
  <si>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</si>
  <si>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</si>
  <si>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</si>
  <si>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</si>
  <si>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</si>
  <si>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</si>
  <si>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</si>
  <si>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</si>
  <si>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</si>
  <si>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</si>
  <si>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</si>
  <si>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</si>
  <si>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</si>
  <si>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</si>
  <si>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</si>
  <si>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</si>
  <si>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</si>
  <si>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</si>
  <si>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</si>
  <si>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</si>
  <si>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</si>
  <si>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</si>
  <si>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</si>
  <si>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</si>
  <si>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</si>
  <si>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</si>
  <si>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</si>
  <si>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</si>
  <si>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</si>
  <si>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</si>
  <si>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</si>
  <si>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</si>
  <si>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</si>
  <si>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</si>
  <si>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</si>
  <si>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</si>
  <si>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</si>
  <si>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</si>
  <si>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</si>
  <si>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</si>
  <si>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</si>
  <si>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</si>
  <si>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</si>
  <si>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</si>
  <si>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</si>
  <si>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</si>
  <si>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</si>
  <si>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</si>
  <si>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</si>
  <si>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</si>
  <si>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</si>
  <si>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</si>
  <si>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</si>
  <si>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</si>
  <si>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</si>
  <si>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</si>
  <si>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</si>
  <si>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</si>
  <si>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</si>
  <si>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</si>
  <si>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</si>
  <si>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</si>
  <si>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</si>
  <si>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</si>
  <si>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</si>
  <si>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</si>
  <si>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</si>
  <si>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</si>
  <si>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</si>
  <si>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</si>
  <si>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</si>
  <si>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</si>
  <si>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</si>
  <si>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</si>
  <si>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</si>
  <si>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</si>
  <si>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</si>
  <si>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</si>
  <si>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</si>
  <si>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</si>
  <si>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</si>
  <si>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</si>
  <si>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</si>
  <si>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</si>
  <si>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</si>
  <si>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</si>
  <si>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</si>
  <si>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</si>
  <si>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</si>
  <si>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</si>
  <si>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</si>
  <si>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</si>
  <si>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</si>
  <si>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</si>
  <si>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</si>
  <si>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</si>
  <si>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</si>
  <si>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</si>
  <si>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</si>
  <si>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</si>
  <si>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</si>
  <si>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</si>
  <si>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</si>
  <si>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</si>
  <si>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</si>
  <si>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</si>
  <si>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</si>
  <si>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</si>
  <si>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</si>
  <si>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</si>
  <si>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</si>
  <si>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</si>
  <si>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</si>
  <si>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</si>
  <si>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</si>
  <si>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</si>
  <si>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</si>
  <si>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</si>
  <si>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</si>
  <si>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</si>
  <si>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</si>
  <si>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</si>
  <si>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</si>
  <si>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</si>
  <si>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</si>
  <si>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</si>
  <si>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</si>
  <si>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</si>
  <si>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</si>
  <si>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</si>
  <si>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</si>
  <si>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</si>
  <si>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</si>
  <si>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</si>
  <si>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</si>
  <si>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</si>
  <si>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</si>
  <si>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</si>
  <si>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</si>
  <si>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</si>
  <si>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</si>
  <si>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</si>
  <si>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</si>
  <si>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</si>
  <si>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</si>
  <si>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</si>
  <si>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</si>
  <si>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</si>
  <si>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</si>
  <si>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</si>
  <si>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</si>
  <si>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</si>
  <si>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</si>
  <si>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</si>
  <si>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</si>
  <si>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</si>
  <si>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</si>
  <si>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</si>
  <si>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</si>
  <si>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</si>
  <si>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</si>
  <si>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</si>
  <si>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</si>
  <si>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</si>
  <si>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</si>
  <si>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</si>
  <si>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</si>
  <si>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</si>
  <si>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</si>
  <si>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</si>
  <si>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</si>
  <si>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</si>
  <si>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</si>
  <si>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</si>
  <si>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</si>
  <si>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</si>
  <si>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</si>
  <si>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</si>
  <si>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</si>
  <si>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</si>
  <si>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</si>
  <si>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</si>
  <si>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</si>
  <si>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</si>
  <si>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</si>
  <si>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</si>
  <si>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</si>
  <si>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</si>
  <si>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</si>
  <si>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</si>
  <si>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</si>
  <si>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</si>
  <si>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</si>
  <si>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</si>
  <si>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</si>
  <si>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</si>
  <si>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</si>
  <si>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</si>
  <si>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</si>
  <si>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</si>
  <si>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</si>
  <si>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</si>
  <si>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</si>
  <si>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</si>
  <si>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</si>
  <si>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</si>
  <si>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</si>
  <si>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</si>
  <si>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</si>
  <si>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</si>
  <si>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</si>
  <si>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</si>
  <si>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</si>
  <si>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</si>
  <si>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</si>
  <si>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</si>
  <si>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</si>
  <si>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</si>
  <si>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</si>
  <si>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</si>
  <si>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</si>
  <si>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</si>
  <si>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</si>
  <si>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</si>
  <si>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</si>
  <si>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</si>
  <si>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</si>
  <si>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</si>
  <si>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</si>
  <si>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</si>
  <si>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</si>
  <si>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</si>
  <si>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</si>
  <si>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</si>
  <si>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</si>
  <si>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</si>
  <si>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</si>
  <si>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</si>
  <si>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</si>
  <si>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</si>
  <si>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</si>
  <si>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</si>
  <si>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</si>
  <si>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</si>
  <si>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</si>
  <si>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</si>
  <si>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</si>
  <si>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</si>
  <si>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</si>
  <si>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</si>
  <si>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</si>
  <si>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</si>
  <si>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</si>
  <si>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</si>
  <si>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</si>
  <si>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</si>
  <si>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</si>
  <si>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</si>
  <si>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</si>
  <si>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</si>
  <si>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</si>
  <si>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</si>
  <si>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</si>
  <si>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</si>
  <si>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</si>
  <si>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</si>
  <si>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</si>
  <si>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</si>
  <si>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</si>
  <si>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</si>
  <si>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</si>
  <si>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</si>
  <si>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</si>
  <si>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</si>
  <si>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</si>
  <si>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</si>
  <si>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</si>
  <si>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</si>
  <si>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</si>
  <si>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</si>
  <si>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</si>
  <si>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</si>
  <si>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</si>
  <si>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</si>
  <si>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</si>
  <si>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</si>
  <si>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</si>
  <si>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</si>
  <si>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</si>
  <si>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</si>
  <si>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</si>
  <si>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</si>
  <si>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</si>
  <si>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</si>
  <si>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</si>
  <si>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</si>
  <si>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</si>
  <si>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</si>
  <si>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</si>
  <si>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</si>
  <si>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</si>
  <si>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</si>
  <si>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</si>
  <si>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</si>
  <si>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</si>
  <si>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</si>
  <si>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</si>
  <si>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</si>
  <si>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</si>
  <si>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</si>
  <si>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</si>
  <si>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</si>
  <si>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</si>
  <si>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</si>
  <si>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</si>
  <si>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</si>
  <si>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</si>
  <si>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</si>
  <si>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</si>
  <si>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</si>
  <si>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</si>
  <si>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</si>
  <si>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</si>
  <si>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</si>
  <si>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</si>
  <si>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</si>
  <si>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</si>
  <si>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</si>
  <si>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</si>
  <si>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</si>
  <si>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</si>
  <si>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</si>
  <si>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</si>
  <si>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</si>
  <si>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</si>
  <si>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</si>
  <si>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</si>
  <si>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</si>
  <si>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</si>
  <si>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</si>
  <si>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</si>
  <si>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</si>
  <si>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</si>
  <si>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</si>
  <si>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</si>
  <si>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</si>
  <si>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</si>
  <si>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</si>
  <si>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</si>
  <si>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</si>
  <si>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</si>
  <si>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</si>
  <si>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</si>
  <si>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</si>
  <si>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</si>
  <si>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</si>
  <si>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</si>
  <si>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</si>
  <si>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</si>
  <si>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</si>
  <si>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</si>
  <si>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</si>
  <si>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</si>
  <si>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</si>
  <si>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</si>
  <si>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</si>
  <si>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</si>
  <si>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</si>
  <si>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</si>
  <si>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</si>
  <si>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</si>
  <si>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</si>
  <si>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</si>
  <si>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</si>
  <si>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</si>
  <si>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</si>
  <si>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</si>
  <si>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</si>
  <si>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</si>
  <si>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</si>
  <si>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</si>
  <si>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</si>
  <si>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</si>
  <si>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</si>
  <si>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</si>
  <si>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</si>
  <si>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</si>
  <si>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</si>
  <si>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</si>
  <si>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</si>
  <si>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</si>
  <si>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</si>
  <si>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</si>
  <si>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</si>
  <si>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</si>
  <si>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</si>
  <si>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</si>
  <si>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</si>
  <si>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</si>
  <si>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</si>
  <si>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</si>
  <si>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</si>
  <si>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</si>
  <si>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</si>
  <si>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</si>
  <si>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</si>
  <si>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</si>
  <si>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</si>
  <si>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</si>
  <si>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</si>
  <si>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</si>
  <si>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</si>
  <si>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</si>
  <si>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</si>
  <si>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</si>
  <si>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</si>
  <si>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</si>
  <si>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</si>
  <si>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</si>
  <si>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</si>
  <si>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</si>
  <si>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</si>
  <si>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</si>
  <si>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</si>
  <si>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</si>
  <si>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</si>
  <si>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</si>
  <si>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</si>
  <si>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</si>
  <si>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</si>
  <si>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</si>
  <si>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</si>
  <si>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</si>
  <si>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</si>
  <si>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</si>
  <si>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</si>
  <si>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</si>
  <si>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</si>
  <si>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</si>
  <si>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</si>
  <si>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</si>
  <si>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</si>
  <si>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</si>
  <si>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</si>
  <si>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</si>
  <si>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</si>
  <si>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</si>
  <si>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</si>
  <si>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</si>
  <si>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</si>
  <si>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</si>
  <si>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</si>
  <si>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</si>
  <si>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</si>
  <si>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</si>
  <si>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</si>
  <si>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</si>
  <si>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</si>
  <si>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</si>
  <si>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</si>
  <si>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</si>
  <si>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</si>
  <si>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</si>
  <si>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</si>
  <si>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</si>
  <si>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</si>
  <si>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</si>
  <si>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</si>
  <si>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</si>
  <si>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</si>
  <si>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</si>
  <si>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</si>
  <si>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</si>
  <si>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</si>
  <si>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</si>
  <si>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</si>
  <si>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</si>
  <si>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</si>
  <si>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</si>
  <si>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</si>
  <si>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</si>
  <si>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</si>
  <si>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</si>
  <si>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</si>
  <si>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</si>
  <si>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</si>
  <si>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</si>
  <si>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</si>
  <si>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</si>
  <si>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</si>
  <si>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</si>
  <si>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</si>
  <si>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</si>
  <si>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</si>
  <si>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</si>
  <si>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</si>
  <si>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</si>
  <si>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</si>
  <si>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</si>
  <si>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</si>
  <si>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</si>
  <si>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</si>
  <si>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</si>
  <si>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</si>
  <si>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</si>
  <si>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</si>
  <si>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</si>
  <si>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</si>
  <si>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</si>
  <si>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</si>
  <si>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</si>
  <si>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</si>
  <si>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</si>
  <si>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</si>
  <si>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</si>
  <si>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</si>
  <si>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</si>
  <si>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</si>
  <si>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</si>
  <si>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</si>
  <si>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</si>
  <si>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</si>
  <si>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</si>
  <si>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</si>
  <si>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</si>
  <si>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</si>
  <si>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</si>
  <si>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</si>
  <si>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</si>
  <si>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</si>
  <si>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</si>
  <si>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</si>
  <si>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</si>
  <si>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</si>
  <si>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</si>
  <si>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</si>
  <si>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</si>
  <si>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</si>
  <si>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</si>
  <si>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</si>
  <si>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</si>
  <si>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</si>
  <si>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</si>
  <si>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</si>
  <si>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</si>
  <si>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</si>
  <si>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</si>
  <si>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</si>
  <si>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</si>
  <si>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</si>
  <si>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</si>
  <si>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</si>
  <si>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</si>
  <si>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</si>
  <si>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</si>
  <si>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</si>
  <si>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</si>
  <si>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</si>
  <si>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</si>
  <si>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</si>
  <si>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</si>
  <si>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</si>
  <si>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</si>
  <si>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</si>
  <si>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</si>
  <si>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</si>
  <si>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</si>
  <si>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</si>
  <si>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</si>
  <si>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</si>
  <si>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</si>
  <si>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</si>
  <si>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</si>
  <si>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</si>
  <si>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</si>
  <si>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</si>
  <si>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</si>
  <si>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</si>
  <si>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</si>
  <si>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</si>
  <si>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</si>
  <si>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</si>
  <si>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</si>
  <si>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</si>
  <si>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</si>
  <si>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</si>
  <si>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</si>
  <si>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</si>
  <si>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</si>
  <si>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</si>
  <si>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</si>
  <si>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</si>
  <si>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</si>
  <si>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</si>
  <si>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</si>
  <si>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</si>
  <si>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</si>
  <si>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</si>
  <si>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</si>
  <si>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</si>
  <si>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</si>
  <si>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</si>
  <si>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</si>
  <si>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</si>
  <si>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</si>
  <si>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</si>
  <si>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</si>
  <si>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</si>
  <si>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</si>
  <si>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</si>
  <si>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</si>
  <si>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</si>
  <si>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</si>
  <si>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</si>
  <si>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</si>
  <si>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</si>
  <si>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</si>
  <si>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</si>
  <si>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</si>
  <si>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</si>
  <si>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</si>
  <si>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</si>
  <si>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</si>
  <si>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</si>
  <si>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</si>
  <si>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</si>
  <si>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</si>
  <si>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</si>
  <si>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</si>
  <si>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</si>
  <si>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</si>
  <si>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</si>
  <si>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</si>
  <si>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</si>
  <si>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</si>
  <si>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</si>
  <si>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</si>
  <si>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</si>
  <si>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</si>
  <si>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</si>
  <si>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</si>
  <si>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</si>
  <si>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</si>
  <si>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</si>
  <si>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</si>
  <si>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</si>
  <si>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</si>
  <si>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</si>
  <si>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</si>
  <si>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</si>
  <si>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</si>
  <si>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</si>
  <si>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</si>
  <si>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</si>
  <si>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</si>
  <si>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</si>
  <si>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</si>
  <si>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</si>
  <si>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</si>
  <si>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</si>
  <si>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</si>
  <si>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</si>
  <si>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</si>
  <si>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</si>
  <si>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</si>
  <si>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</si>
  <si>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</si>
  <si>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</si>
  <si>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</si>
  <si>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</si>
  <si>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</si>
  <si>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</si>
  <si>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</si>
  <si>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</si>
  <si>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</si>
  <si>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</si>
  <si>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</si>
  <si>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</si>
  <si>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</si>
  <si>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</si>
  <si>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</si>
  <si>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</si>
  <si>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</si>
  <si>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</si>
  <si>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</si>
  <si>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</si>
  <si>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</si>
  <si>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</si>
  <si>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</si>
  <si>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</si>
  <si>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</si>
  <si>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</si>
  <si>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</si>
  <si>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</si>
  <si>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</si>
  <si>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</si>
  <si>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</si>
  <si>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</si>
  <si>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</si>
  <si>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</si>
  <si>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</si>
  <si>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</si>
  <si>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</si>
  <si>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</si>
  <si>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</si>
  <si>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</si>
  <si>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</si>
  <si>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</si>
  <si>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</si>
  <si>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</si>
  <si>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</si>
  <si>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</si>
  <si>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</si>
  <si>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</si>
  <si>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</si>
  <si>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</si>
  <si>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</si>
  <si>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</si>
  <si>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</si>
  <si>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</si>
  <si>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</si>
  <si>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</si>
  <si>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</si>
  <si>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</si>
  <si>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</si>
  <si>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</si>
  <si>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</si>
  <si>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</si>
  <si>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</si>
  <si>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</si>
  <si>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</si>
  <si>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</si>
  <si>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</si>
  <si>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</si>
  <si>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</si>
  <si>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</si>
  <si>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</si>
  <si>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</si>
  <si>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</si>
  <si>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</si>
  <si>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</si>
  <si>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</si>
  <si>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</si>
  <si>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</si>
  <si>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</si>
  <si>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</si>
  <si>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</si>
  <si>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</si>
  <si>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</si>
  <si>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</si>
  <si>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</si>
  <si>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</si>
  <si>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</si>
  <si>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</si>
  <si>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</si>
  <si>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</si>
  <si>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</si>
  <si>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</si>
  <si>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</si>
  <si>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</si>
  <si>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</si>
  <si>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</si>
  <si>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</si>
  <si>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</si>
  <si>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</si>
  <si>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</si>
  <si>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</si>
  <si>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</si>
  <si>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</si>
  <si>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</si>
  <si>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</si>
  <si>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</si>
  <si>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</si>
  <si>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</si>
  <si>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</si>
  <si>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</si>
  <si>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</si>
  <si>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</si>
  <si>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</si>
  <si>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</si>
  <si>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</si>
  <si>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</si>
  <si>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</si>
  <si>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</si>
  <si>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</si>
  <si>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</si>
  <si>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</si>
  <si>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</si>
  <si>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</si>
  <si>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</si>
  <si>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</si>
  <si>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</si>
  <si>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</si>
  <si>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</si>
  <si>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</si>
  <si>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</si>
  <si>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</si>
  <si>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</si>
  <si>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</si>
  <si>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</si>
  <si>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</si>
  <si>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</si>
  <si>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</si>
  <si>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</si>
  <si>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</si>
  <si>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</si>
  <si>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</si>
  <si>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</si>
  <si>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</si>
  <si>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</si>
  <si>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</si>
  <si>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</si>
  <si>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</si>
  <si>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</si>
  <si>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</si>
  <si>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</si>
  <si>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</si>
  <si>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</si>
  <si>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</si>
  <si>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</si>
  <si>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</si>
  <si>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</si>
  <si>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</si>
  <si>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</si>
  <si>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</si>
  <si>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</si>
  <si>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</si>
  <si>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</si>
  <si>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</si>
  <si>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</si>
  <si>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</si>
  <si>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</si>
  <si>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</si>
  <si>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</si>
  <si>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</si>
  <si>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</si>
  <si>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</si>
  <si>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</si>
  <si>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</si>
  <si>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</si>
  <si>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</si>
  <si>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</si>
  <si>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</si>
  <si>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</si>
  <si>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</si>
  <si>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</si>
  <si>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</si>
  <si>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</si>
  <si>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</si>
  <si>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</si>
  <si>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</si>
  <si>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</si>
  <si>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</si>
  <si>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</si>
  <si>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</si>
  <si>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</si>
  <si>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</si>
  <si>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</si>
  <si>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</si>
  <si>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</si>
  <si>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</si>
  <si>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</si>
  <si>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</si>
  <si>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</si>
  <si>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</si>
  <si>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</si>
  <si>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</si>
  <si>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</si>
  <si>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</si>
  <si>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</si>
  <si>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</si>
  <si>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</si>
  <si>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</si>
  <si>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</si>
  <si>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</si>
  <si>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</si>
  <si>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</si>
  <si>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</si>
  <si>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</si>
  <si>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</si>
  <si>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</si>
  <si>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</si>
  <si>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</si>
  <si>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</si>
  <si>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</si>
  <si>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</si>
  <si>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</si>
  <si>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</si>
  <si>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</si>
  <si>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</si>
  <si>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</si>
  <si>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</si>
  <si>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</si>
  <si>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</si>
  <si>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</si>
  <si>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</si>
  <si>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</si>
  <si>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</si>
  <si>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</si>
  <si>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</si>
  <si>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</si>
  <si>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</si>
  <si>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</si>
  <si>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</si>
  <si>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</si>
  <si>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</si>
  <si>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</si>
  <si>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</si>
  <si>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</si>
  <si>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</si>
  <si>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</si>
  <si>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</si>
  <si>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</si>
  <si>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</si>
  <si>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</si>
  <si>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</si>
  <si>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</si>
  <si>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</si>
  <si>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</si>
  <si>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</si>
  <si>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</si>
  <si>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</si>
  <si>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</si>
  <si>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</si>
  <si>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</si>
  <si>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</si>
  <si>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</si>
  <si>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</si>
  <si>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</si>
  <si>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</si>
  <si>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</si>
  <si>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</si>
  <si>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</si>
  <si>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</si>
  <si>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</si>
  <si>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</si>
  <si>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</si>
  <si>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</si>
  <si>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</si>
  <si>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</si>
  <si>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</si>
  <si>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</si>
  <si>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</si>
  <si>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</si>
  <si>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</si>
  <si>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</si>
  <si>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</si>
  <si>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</si>
  <si>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</si>
  <si>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</si>
  <si>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</si>
  <si>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</si>
  <si>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</si>
  <si>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</si>
  <si>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</si>
  <si>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</si>
  <si>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</si>
  <si>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</si>
  <si>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</si>
  <si>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</si>
  <si>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</si>
  <si>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</si>
  <si>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</si>
  <si>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</si>
  <si>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</si>
  <si>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</si>
  <si>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</si>
  <si>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</si>
  <si>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</si>
  <si>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</si>
  <si>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</si>
  <si>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</si>
  <si>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</si>
  <si>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</si>
  <si>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</si>
  <si>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</si>
  <si>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</si>
  <si>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</si>
  <si>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</si>
  <si>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</si>
  <si>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</si>
  <si>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</si>
  <si>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</si>
  <si>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</si>
  <si>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</si>
  <si>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</si>
  <si>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</si>
  <si>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</si>
  <si>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</si>
  <si>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</si>
  <si>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</si>
  <si>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</si>
  <si>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</si>
  <si>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</si>
  <si>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</si>
  <si>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</si>
  <si>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</si>
  <si>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</si>
  <si>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</si>
  <si>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</si>
  <si>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</si>
  <si>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</si>
  <si>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</si>
  <si>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</si>
  <si>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</si>
  <si>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</si>
  <si>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</si>
  <si>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</si>
  <si>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</si>
  <si>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</si>
  <si>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</si>
  <si>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</si>
  <si>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</si>
  <si>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</si>
  <si>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</si>
  <si>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</si>
  <si>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</si>
  <si>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</si>
  <si>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</si>
  <si>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</si>
  <si>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</si>
  <si>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</si>
  <si>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</si>
  <si>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</si>
  <si>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</si>
  <si>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</si>
  <si>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</si>
  <si>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</si>
  <si>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</si>
  <si>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</si>
  <si>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</si>
  <si>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</si>
  <si>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</si>
  <si>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</si>
  <si>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</si>
  <si>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</si>
  <si>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</si>
  <si>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</si>
  <si>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</si>
  <si>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</si>
  <si>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</si>
  <si>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</si>
  <si>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</si>
  <si>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</si>
  <si>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</si>
  <si>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</si>
  <si>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</si>
  <si>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</si>
  <si>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</si>
  <si>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</si>
  <si>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</si>
  <si>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</si>
  <si>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</si>
  <si>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</si>
  <si>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</si>
  <si>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</si>
  <si>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</si>
  <si>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</si>
  <si>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</si>
  <si>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</si>
  <si>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</si>
  <si>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</si>
  <si>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</si>
  <si>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</si>
  <si>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</si>
  <si>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</si>
  <si>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</si>
  <si>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</si>
  <si>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</si>
  <si>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</si>
  <si>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</si>
  <si>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</si>
  <si>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</si>
  <si>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</si>
  <si>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</si>
  <si>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</si>
  <si>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</si>
  <si>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</si>
  <si>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</si>
  <si>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</si>
  <si>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</si>
  <si>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</si>
  <si>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</si>
  <si>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</si>
  <si>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</si>
  <si>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</si>
  <si>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</si>
  <si>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</si>
  <si>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</si>
  <si>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</si>
  <si>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</si>
  <si>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</si>
  <si>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</si>
  <si>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</si>
  <si>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</si>
  <si>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</si>
  <si>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</si>
  <si>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</si>
  <si>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</si>
  <si>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</si>
  <si>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</si>
  <si>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</si>
  <si>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</si>
  <si>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</si>
  <si>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</si>
  <si>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</si>
  <si>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</si>
  <si>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</si>
  <si>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</si>
  <si>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</si>
  <si>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</si>
  <si>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</si>
  <si>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</si>
  <si>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</si>
  <si>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</si>
  <si>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</si>
  <si>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</si>
  <si>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</si>
  <si>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</si>
  <si>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</si>
  <si>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</si>
  <si>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</si>
  <si>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</si>
  <si>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</si>
  <si>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</si>
  <si>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</si>
  <si>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</si>
  <si>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</si>
  <si>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</si>
  <si>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</si>
  <si>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</si>
  <si>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</si>
  <si>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</si>
  <si>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</si>
  <si>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</si>
  <si>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</si>
  <si>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</si>
  <si>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</si>
  <si>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</si>
  <si>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</si>
  <si>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</si>
  <si>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</si>
  <si>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</si>
  <si>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</si>
  <si>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</si>
  <si>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</si>
  <si>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</si>
  <si>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</si>
  <si>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</si>
  <si>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</si>
  <si>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</si>
  <si>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</si>
  <si>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</si>
  <si>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</si>
  <si>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</si>
  <si>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</si>
  <si>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</si>
  <si>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</si>
  <si>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</si>
  <si>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</si>
  <si>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</si>
  <si>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</si>
  <si>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</si>
  <si>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</si>
  <si>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</si>
  <si>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</si>
  <si>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</si>
  <si>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</si>
  <si>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</si>
  <si>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</si>
  <si>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</si>
  <si>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</si>
  <si>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</si>
  <si>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</si>
  <si>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</si>
  <si>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</si>
  <si>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</si>
  <si>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</si>
  <si>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</si>
  <si>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</si>
  <si>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</si>
  <si>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</si>
  <si>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</si>
  <si>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</si>
  <si>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</si>
  <si>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</si>
  <si>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</si>
  <si>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</si>
  <si>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</si>
  <si>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</si>
  <si>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</si>
  <si>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</si>
  <si>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</si>
  <si>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</si>
  <si>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</si>
  <si>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</si>
  <si>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</si>
  <si>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</si>
  <si>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</si>
  <si>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</si>
  <si>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</si>
  <si>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</si>
  <si>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</si>
  <si>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</si>
  <si>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</si>
  <si>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</si>
  <si>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</si>
  <si>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</si>
  <si>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</si>
  <si>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</si>
  <si>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</si>
  <si>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</si>
  <si>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</si>
  <si>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</si>
  <si>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</si>
  <si>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</si>
  <si>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</si>
  <si>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</si>
  <si>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</si>
  <si>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</si>
  <si>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</si>
  <si>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</si>
  <si>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</si>
  <si>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</si>
  <si>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</si>
  <si>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</si>
  <si>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</si>
  <si>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</si>
  <si>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</si>
  <si>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</si>
  <si>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</si>
  <si>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</si>
  <si>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</si>
  <si>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</si>
  <si>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</si>
  <si>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</si>
  <si>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</si>
  <si>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</si>
  <si>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</si>
  <si>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</si>
  <si>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</si>
  <si>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</si>
  <si>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</si>
  <si>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</si>
  <si>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</si>
  <si>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</si>
  <si>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</si>
  <si>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</si>
  <si>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</si>
  <si>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</si>
  <si>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</si>
  <si>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</si>
  <si>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</si>
  <si>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</si>
  <si>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</si>
  <si>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</si>
  <si>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</si>
  <si>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</si>
  <si>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</si>
  <si>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</si>
  <si>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</si>
  <si>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</si>
  <si>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</si>
  <si>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</si>
  <si>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</si>
  <si>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</si>
  <si>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</si>
  <si>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</si>
  <si>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</si>
  <si>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</si>
  <si>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</si>
  <si>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</si>
  <si>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</si>
  <si>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</si>
  <si>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</si>
  <si>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</si>
  <si>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</si>
  <si>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</si>
  <si>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</si>
  <si>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</si>
  <si>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</si>
  <si>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</si>
  <si>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</si>
  <si>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</si>
  <si>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</si>
  <si>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</si>
  <si>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</si>
  <si>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</si>
  <si>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</si>
  <si>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</si>
  <si>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</si>
  <si>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</si>
  <si>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</si>
  <si>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</si>
  <si>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</si>
  <si>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</si>
  <si>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</si>
  <si>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</si>
  <si>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</si>
  <si>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</si>
  <si>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</si>
  <si>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</si>
  <si>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</si>
  <si>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</si>
  <si>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</si>
  <si>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</si>
  <si>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</si>
  <si>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</si>
  <si>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</si>
  <si>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</si>
  <si>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</si>
  <si>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</si>
  <si>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</si>
  <si>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</si>
  <si>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</si>
  <si>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</si>
  <si>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</si>
  <si>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</si>
  <si>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</si>
  <si>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</si>
  <si>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</si>
  <si>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</si>
  <si>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</si>
  <si>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</si>
  <si>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</si>
  <si>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</si>
  <si>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</si>
  <si>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</si>
  <si>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</si>
  <si>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</si>
  <si>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</si>
  <si>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</si>
  <si>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</si>
  <si>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</si>
  <si>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</si>
  <si>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</si>
  <si>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</si>
  <si>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</si>
  <si>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</si>
  <si>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</si>
  <si>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</si>
  <si>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</si>
  <si>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</si>
  <si>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</si>
  <si>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</si>
  <si>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</si>
  <si>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</si>
  <si>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</si>
  <si>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</si>
  <si>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</si>
  <si>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</si>
  <si>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</si>
  <si>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</si>
  <si>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</si>
  <si>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</si>
  <si>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</si>
  <si>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</si>
  <si>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</si>
  <si>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</si>
  <si>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</si>
  <si>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</si>
  <si>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</si>
  <si>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</si>
  <si>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</si>
  <si>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</si>
  <si>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</si>
  <si>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</si>
  <si>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</si>
  <si>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</si>
  <si>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</si>
  <si>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</si>
  <si>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</si>
  <si>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</si>
  <si>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</si>
  <si>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</si>
  <si>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</si>
  <si>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</si>
  <si>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</si>
  <si>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</si>
  <si>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</si>
  <si>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</si>
  <si>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</si>
  <si>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</si>
  <si>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</si>
  <si>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</si>
  <si>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</si>
  <si>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</si>
  <si>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</si>
  <si>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</si>
  <si>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</si>
  <si>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</si>
  <si>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</si>
  <si>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</si>
  <si>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</si>
  <si>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</si>
  <si>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</si>
  <si>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</si>
  <si>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</si>
  <si>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</si>
  <si>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</si>
  <si>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</si>
  <si>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</si>
  <si>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</si>
  <si>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</si>
  <si>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</si>
  <si>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</si>
  <si>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</si>
  <si>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</si>
  <si>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</si>
  <si>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</si>
  <si>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</si>
  <si>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</si>
  <si>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</si>
  <si>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</si>
  <si>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</si>
  <si>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</si>
  <si>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</si>
  <si>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</si>
  <si>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</si>
  <si>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</si>
  <si>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</si>
  <si>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</si>
  <si>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</si>
  <si>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</si>
  <si>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</si>
  <si>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</si>
  <si>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</si>
  <si>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</si>
  <si>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</si>
  <si>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</si>
  <si>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</si>
  <si>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</si>
  <si>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</si>
  <si>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</si>
  <si>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</si>
  <si>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</si>
  <si>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</si>
  <si>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</si>
  <si>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</si>
  <si>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</si>
  <si>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</si>
  <si>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</si>
  <si>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</si>
  <si>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</si>
  <si>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</si>
  <si>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</si>
  <si>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</si>
  <si>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</si>
  <si>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</si>
  <si>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</si>
  <si>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</si>
  <si>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</si>
  <si>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</si>
  <si>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</si>
  <si>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</si>
  <si>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</si>
  <si>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</si>
  <si>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</si>
  <si>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</si>
  <si>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</si>
  <si>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</si>
  <si>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</si>
  <si>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</si>
  <si>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</si>
  <si>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</si>
  <si>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</si>
  <si>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</si>
  <si>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</si>
  <si>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</si>
  <si>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</si>
  <si>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</si>
  <si>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</si>
  <si>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</si>
  <si>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</si>
  <si>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</si>
  <si>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</si>
  <si>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</si>
  <si>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</si>
  <si>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</si>
  <si>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</si>
  <si>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</si>
  <si>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</si>
  <si>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</si>
  <si>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</si>
  <si>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</si>
  <si>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</si>
  <si>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</si>
  <si>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</si>
  <si>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</si>
  <si>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</si>
  <si>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</si>
  <si>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</si>
  <si>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</si>
  <si>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</si>
  <si>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</si>
  <si>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</si>
  <si>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</si>
  <si>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</si>
  <si>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</si>
  <si>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</si>
  <si>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</si>
  <si>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</si>
  <si>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</si>
  <si>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</si>
  <si>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</si>
  <si>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</si>
  <si>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</si>
  <si>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</si>
  <si>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</si>
  <si>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</si>
  <si>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</si>
  <si>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</si>
  <si>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</si>
  <si>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</si>
  <si>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</si>
  <si>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</si>
  <si>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</si>
  <si>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</si>
  <si>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</si>
  <si>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</si>
  <si>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</si>
  <si>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</si>
  <si>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</si>
  <si>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</si>
  <si>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</si>
  <si>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</si>
  <si>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</si>
  <si>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</si>
  <si>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</si>
  <si>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</si>
  <si>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</si>
  <si>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</si>
  <si>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</si>
  <si>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</si>
  <si>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</si>
  <si>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</si>
  <si>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</si>
  <si>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</si>
  <si>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</si>
  <si>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</si>
  <si>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</si>
  <si>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</si>
  <si>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</si>
  <si>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</si>
  <si>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</si>
  <si>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</si>
  <si>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</si>
  <si>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</si>
  <si>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</si>
  <si>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</si>
  <si>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</si>
  <si>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</si>
  <si>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</si>
  <si>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</si>
  <si>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</si>
  <si>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</si>
  <si>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</si>
  <si>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</si>
  <si>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</si>
  <si>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</si>
  <si>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</si>
  <si>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</si>
  <si>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</si>
  <si>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</si>
  <si>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</si>
  <si>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</si>
  <si>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</si>
  <si>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</si>
  <si>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</si>
  <si>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</si>
  <si>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</si>
  <si>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</si>
  <si>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</si>
  <si>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</si>
  <si>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</si>
  <si>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</si>
  <si>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</si>
  <si>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</si>
  <si>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</si>
  <si>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</si>
  <si>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</si>
  <si>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</si>
  <si>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</si>
  <si>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</si>
  <si>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</si>
  <si>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</si>
  <si>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</si>
  <si>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</si>
  <si>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</si>
  <si>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</si>
  <si>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</si>
  <si>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</si>
  <si>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</si>
  <si>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</si>
  <si>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</si>
  <si>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</si>
  <si>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</si>
  <si>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</si>
  <si>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</si>
  <si>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</si>
  <si>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</si>
  <si>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</si>
  <si>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</si>
  <si>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</si>
  <si>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</si>
  <si>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</si>
  <si>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</si>
  <si>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</si>
  <si>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</si>
  <si>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</si>
  <si>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</si>
  <si>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</si>
  <si>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</si>
  <si>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</si>
  <si>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</si>
  <si>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</si>
  <si>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</si>
  <si>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</si>
  <si>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</si>
  <si>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</si>
  <si>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</si>
  <si>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</si>
  <si>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</si>
  <si>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</si>
  <si>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</si>
  <si>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</si>
  <si>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</si>
  <si>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</si>
  <si>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</si>
  <si>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</si>
  <si>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</si>
  <si>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</si>
  <si>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</si>
  <si>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</si>
  <si>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</si>
  <si>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</si>
  <si>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</si>
  <si>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</si>
  <si>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</si>
  <si>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</si>
  <si>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</si>
  <si>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</si>
  <si>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</si>
  <si>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</si>
  <si>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</si>
  <si>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</si>
  <si>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</si>
  <si>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</si>
  <si>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</si>
  <si>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</si>
  <si>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</si>
  <si>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</si>
  <si>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</si>
  <si>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</si>
  <si>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</si>
  <si>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</si>
  <si>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</si>
  <si>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</si>
  <si>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</si>
  <si>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</si>
  <si>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</si>
  <si>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</si>
  <si>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</si>
  <si>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</si>
  <si>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</si>
  <si>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</si>
  <si>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</si>
  <si>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</si>
  <si>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</si>
  <si>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</si>
  <si>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</si>
  <si>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</si>
  <si>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</si>
  <si>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</si>
  <si>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</si>
  <si>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</si>
  <si>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</si>
  <si>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</si>
  <si>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</si>
  <si>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</si>
  <si>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</si>
  <si>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</si>
  <si>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</si>
  <si>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</si>
  <si>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</si>
  <si>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</si>
  <si>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</si>
  <si>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</si>
  <si>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</si>
  <si>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</si>
  <si>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</si>
  <si>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</si>
  <si>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</si>
  <si>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</si>
  <si>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</si>
  <si>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</si>
  <si>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</si>
  <si>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</si>
  <si>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</si>
  <si>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</si>
  <si>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</si>
  <si>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</si>
  <si>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</si>
  <si>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</si>
  <si>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</si>
  <si>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</si>
  <si>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</si>
  <si>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</si>
  <si>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</si>
  <si>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</si>
  <si>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</si>
  <si>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</si>
  <si>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</si>
  <si>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</si>
  <si>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</si>
  <si>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</si>
  <si>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</si>
  <si>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</si>
  <si>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</si>
  <si>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</si>
  <si>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</si>
  <si>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</si>
  <si>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</si>
  <si>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</si>
  <si>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</si>
  <si>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</si>
  <si>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</si>
  <si>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</si>
  <si>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</si>
  <si>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</si>
  <si>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</si>
  <si>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</si>
  <si>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</si>
  <si>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</si>
  <si>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</si>
  <si>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</si>
  <si>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</si>
  <si>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</si>
  <si>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</si>
  <si>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</si>
  <si>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</si>
  <si>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</si>
  <si>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</si>
  <si>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</si>
  <si>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</si>
  <si>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</si>
  <si>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</si>
  <si>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</si>
  <si>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</si>
  <si>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</si>
  <si>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</si>
  <si>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</si>
  <si>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</si>
  <si>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</si>
  <si>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</si>
  <si>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</si>
  <si>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</si>
  <si>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</si>
  <si>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</si>
  <si>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</si>
  <si>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</si>
  <si>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</si>
  <si>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</si>
  <si>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</si>
  <si>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</si>
  <si>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</si>
  <si>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</si>
  <si>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</si>
  <si>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</si>
  <si>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</si>
  <si>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</si>
  <si>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</si>
  <si>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</si>
  <si>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</si>
  <si>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</si>
  <si>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</si>
  <si>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</si>
  <si>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</si>
  <si>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</si>
  <si>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</si>
  <si>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</si>
  <si>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</si>
  <si>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</si>
  <si>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</si>
  <si>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</si>
  <si>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</si>
  <si>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</si>
  <si>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</si>
  <si>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</si>
  <si>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</si>
  <si>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</si>
  <si>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</si>
  <si>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</si>
  <si>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</si>
  <si>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</si>
  <si>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</si>
  <si>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</si>
  <si>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</si>
  <si>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</si>
  <si>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</si>
  <si>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</si>
  <si>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</si>
  <si>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</si>
  <si>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</si>
  <si>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</si>
  <si>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</si>
  <si>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</si>
  <si>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</si>
  <si>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</si>
  <si>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</si>
  <si>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</si>
  <si>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</si>
  <si>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</si>
  <si>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</si>
  <si>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</si>
  <si>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</si>
  <si>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</si>
  <si>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</si>
  <si>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</si>
  <si>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</si>
  <si>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</si>
  <si>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</si>
  <si>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</si>
  <si>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</si>
  <si>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</si>
  <si>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</si>
  <si>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</si>
  <si>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</si>
  <si>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</si>
  <si>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</si>
  <si>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</si>
  <si>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</si>
  <si>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</si>
  <si>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</si>
  <si>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</si>
  <si>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</si>
  <si>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</si>
  <si>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</si>
  <si>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</si>
  <si>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</si>
  <si>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</si>
  <si>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</si>
  <si>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</si>
  <si>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</si>
  <si>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</si>
  <si>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</si>
  <si>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</si>
  <si>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</si>
  <si>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</si>
  <si>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</si>
  <si>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</si>
  <si>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</si>
  <si>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</si>
  <si>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</si>
  <si>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</si>
  <si>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</si>
  <si>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</si>
  <si>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</si>
  <si>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</si>
  <si>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</si>
  <si>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</si>
  <si>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</si>
  <si>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</si>
  <si>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</si>
  <si>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</si>
  <si>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</si>
  <si>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</si>
  <si>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</si>
  <si>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</si>
  <si>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</si>
  <si>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</si>
  <si>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</si>
  <si>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</si>
  <si>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</si>
  <si>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</si>
  <si>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</si>
  <si>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</si>
  <si>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</si>
  <si>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</si>
  <si>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</si>
  <si>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</si>
  <si>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</si>
  <si>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</si>
  <si>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</si>
  <si>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</si>
  <si>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</si>
  <si>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</si>
  <si>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</si>
  <si>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</si>
  <si>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</si>
  <si>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</si>
  <si>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</si>
  <si>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</si>
  <si>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</si>
  <si>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</si>
  <si>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</si>
  <si>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</si>
  <si>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</si>
  <si>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</si>
  <si>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</si>
  <si>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</si>
  <si>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</si>
  <si>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</si>
  <si>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</si>
  <si>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</si>
  <si>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</si>
  <si>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</si>
  <si>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</si>
  <si>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</si>
  <si>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</si>
  <si>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</si>
  <si>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</si>
  <si>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</si>
  <si>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</si>
  <si>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</si>
  <si>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</si>
  <si>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</si>
  <si>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</si>
  <si>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</si>
  <si>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</si>
  <si>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</si>
  <si>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</si>
  <si>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</si>
  <si>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</si>
  <si>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</si>
  <si>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</si>
  <si>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</si>
  <si>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</si>
  <si>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</si>
  <si>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</si>
  <si>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</si>
  <si>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</si>
  <si>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</si>
  <si>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</si>
  <si>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</si>
  <si>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</si>
  <si>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</si>
  <si>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</si>
  <si>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</si>
  <si>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</si>
  <si>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</si>
  <si>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</si>
  <si>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</si>
  <si>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</si>
  <si>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</si>
  <si>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</si>
  <si>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</si>
  <si>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</si>
  <si>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</si>
  <si>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</si>
  <si>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</si>
  <si>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</si>
  <si>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</si>
  <si>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</si>
  <si>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</si>
  <si>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</si>
  <si>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</si>
  <si>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</si>
  <si>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</si>
  <si>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</si>
  <si>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</si>
  <si>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</si>
  <si>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</si>
  <si>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</si>
  <si>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</si>
  <si>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</si>
  <si>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</si>
  <si>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</si>
  <si>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</si>
  <si>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</si>
  <si>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</si>
  <si>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</si>
  <si>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</si>
  <si>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</si>
  <si>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</si>
  <si>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</si>
  <si>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</si>
  <si>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</si>
  <si>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</si>
  <si>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</si>
  <si>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</si>
  <si>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</si>
  <si>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</si>
  <si>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</si>
  <si>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</si>
  <si>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</si>
  <si>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</si>
  <si>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</si>
  <si>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</si>
  <si>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</si>
  <si>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</si>
  <si>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</si>
  <si>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</si>
  <si>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</si>
  <si>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</si>
  <si>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</si>
  <si>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</si>
  <si>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</si>
  <si>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</si>
  <si>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</si>
  <si>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</si>
  <si>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</si>
  <si>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</si>
  <si>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</si>
  <si>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</si>
  <si>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</si>
  <si>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</si>
  <si>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</si>
  <si>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</si>
  <si>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</si>
  <si>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</si>
  <si>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</si>
  <si>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</si>
  <si>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</si>
  <si>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</si>
  <si>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</si>
  <si>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</si>
  <si>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</si>
  <si>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</si>
  <si>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</si>
  <si>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</si>
  <si>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</si>
  <si>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</si>
  <si>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</si>
  <si>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</si>
  <si>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</si>
  <si>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</si>
  <si>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</si>
  <si>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</si>
  <si>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</si>
  <si>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</si>
  <si>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</si>
  <si>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</si>
  <si>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</si>
  <si>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</si>
  <si>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</si>
  <si>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</si>
  <si>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</si>
  <si>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</si>
  <si>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</si>
  <si>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</si>
  <si>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</si>
  <si>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</si>
  <si>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</si>
  <si>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</si>
  <si>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</si>
  <si>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</si>
  <si>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</si>
  <si>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</si>
  <si>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</si>
  <si>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</si>
  <si>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</si>
  <si>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</si>
  <si>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</si>
  <si>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</si>
  <si>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</si>
  <si>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</si>
  <si>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</si>
  <si>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</si>
  <si>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</si>
  <si>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</si>
  <si>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</si>
  <si>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</si>
  <si>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</si>
  <si>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</si>
  <si>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</si>
  <si>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</si>
  <si>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</si>
  <si>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</si>
  <si>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</si>
  <si>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</si>
  <si>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</si>
  <si>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</si>
  <si>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</si>
  <si>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</si>
  <si>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</si>
  <si>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</si>
  <si>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</si>
  <si>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</si>
  <si>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</si>
  <si>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</si>
  <si>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</si>
  <si>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</si>
  <si>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</si>
  <si>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</si>
  <si>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</si>
  <si>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</si>
  <si>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</si>
  <si>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</si>
  <si>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</si>
  <si>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</si>
  <si>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</si>
  <si>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</si>
  <si>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</si>
  <si>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</si>
  <si>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</si>
  <si>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</si>
  <si>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</si>
  <si>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</si>
  <si>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</si>
  <si>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</si>
  <si>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</si>
  <si>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</si>
  <si>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</si>
  <si>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</si>
  <si>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</si>
  <si>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</si>
  <si>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</si>
  <si>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</si>
  <si>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</si>
  <si>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</si>
  <si>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</si>
  <si>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</si>
  <si>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</si>
  <si>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</si>
  <si>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</si>
  <si>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</si>
  <si>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</si>
  <si>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</si>
  <si>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</si>
  <si>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</si>
  <si>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</si>
  <si>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</si>
  <si>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</si>
  <si>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</si>
  <si>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</si>
  <si>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</si>
  <si>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</si>
  <si>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</si>
  <si>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</si>
  <si>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</si>
  <si>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</si>
  <si>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</si>
  <si>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</si>
  <si>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</si>
  <si>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</si>
  <si>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</si>
  <si>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</si>
  <si>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</si>
  <si>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</si>
  <si>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</si>
  <si>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</si>
  <si>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</si>
  <si>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</si>
  <si>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</si>
  <si>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</si>
  <si>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</si>
  <si>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</si>
  <si>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</si>
  <si>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</si>
  <si>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</si>
  <si>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</si>
  <si>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</si>
  <si>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</si>
  <si>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</si>
  <si>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</si>
  <si>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</si>
  <si>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</si>
  <si>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</si>
  <si>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</si>
  <si>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</si>
  <si>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</si>
  <si>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</si>
  <si>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</si>
  <si>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</si>
  <si>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</si>
  <si>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</si>
  <si>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</si>
  <si>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</si>
  <si>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</si>
  <si>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</si>
  <si>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</si>
  <si>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</si>
  <si>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</si>
  <si>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</si>
  <si>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</si>
  <si>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</si>
  <si>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</si>
  <si>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</si>
  <si>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</si>
  <si>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</si>
  <si>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</si>
  <si>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</si>
  <si>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</si>
  <si>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</si>
  <si>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</si>
  <si>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</si>
  <si>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</si>
  <si>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</si>
  <si>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</si>
  <si>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</si>
  <si>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</si>
  <si>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</si>
  <si>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</si>
  <si>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</si>
  <si>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</si>
  <si>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</si>
  <si>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</si>
  <si>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</si>
  <si>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</si>
  <si>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</si>
  <si>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</si>
  <si>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</si>
  <si>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</si>
  <si>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</si>
  <si>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</si>
  <si>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</si>
  <si>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</si>
  <si>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</si>
  <si>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</si>
  <si>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</si>
  <si>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</si>
  <si>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</si>
  <si>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</si>
  <si>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</si>
  <si>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</si>
  <si>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</si>
  <si>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</si>
  <si>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</si>
  <si>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</si>
  <si>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</si>
  <si>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</si>
  <si>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</si>
  <si>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</si>
  <si>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</si>
  <si>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</si>
  <si>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</si>
  <si>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</si>
  <si>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</si>
  <si>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</si>
  <si>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</si>
  <si>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</si>
  <si>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</si>
  <si>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</si>
  <si>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</si>
  <si>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</si>
  <si>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</si>
  <si>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</si>
  <si>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</si>
  <si>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</si>
  <si>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</si>
  <si>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</si>
  <si>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</si>
  <si>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</si>
  <si>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</si>
  <si>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</si>
  <si>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</si>
  <si>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</si>
  <si>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</si>
  <si>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</si>
  <si>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</si>
  <si>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</si>
  <si>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</si>
  <si>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</si>
  <si>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</si>
  <si>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</si>
  <si>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</si>
  <si>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</si>
  <si>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</si>
  <si>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</si>
  <si>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</si>
  <si>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</si>
  <si>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</si>
  <si>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</si>
  <si>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</si>
  <si>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</si>
  <si>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</si>
  <si>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</si>
  <si>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</si>
  <si>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</si>
  <si>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</si>
  <si>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</si>
  <si>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</si>
  <si>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</si>
  <si>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</si>
  <si>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</si>
  <si>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</si>
  <si>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</si>
  <si>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</si>
  <si>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</si>
  <si>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</si>
  <si>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</si>
  <si>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</si>
  <si>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</si>
  <si>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</si>
  <si>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</si>
  <si>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</si>
  <si>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</si>
  <si>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</si>
  <si>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</si>
  <si>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</si>
  <si>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</si>
  <si>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</si>
  <si>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</si>
  <si>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</si>
  <si>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</si>
  <si>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</si>
  <si>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</si>
  <si>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</si>
  <si>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</si>
  <si>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</si>
  <si>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</si>
  <si>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</si>
  <si>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</si>
  <si>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</si>
  <si>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</si>
  <si>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</si>
  <si>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</si>
  <si>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</si>
  <si>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</si>
  <si>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</si>
  <si>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</si>
  <si>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</si>
  <si>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</si>
  <si>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</si>
  <si>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</si>
  <si>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</si>
  <si>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</si>
  <si>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</si>
  <si>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</si>
  <si>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</si>
  <si>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</si>
  <si>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</si>
  <si>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</si>
  <si>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</si>
  <si>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</si>
  <si>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</si>
  <si>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</si>
  <si>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</si>
  <si>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</si>
  <si>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</si>
  <si>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</si>
  <si>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</si>
  <si>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</si>
  <si>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</si>
  <si>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</si>
  <si>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</si>
  <si>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</si>
  <si>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</si>
  <si>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</si>
  <si>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</si>
  <si>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</si>
  <si>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</si>
  <si>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</si>
  <si>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</si>
  <si>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</si>
  <si>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</si>
  <si>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</si>
  <si>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</si>
  <si>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</si>
  <si>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</si>
  <si>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</si>
  <si>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</si>
  <si>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</si>
  <si>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</si>
  <si>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</si>
  <si>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</si>
  <si>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</si>
  <si>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</si>
  <si>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</si>
  <si>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</si>
  <si>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</si>
  <si>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</si>
  <si>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</si>
  <si>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</si>
  <si>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</si>
  <si>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</si>
  <si>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</si>
  <si>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</si>
  <si>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</si>
  <si>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</si>
  <si>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</si>
  <si>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</si>
  <si>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</si>
  <si>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</si>
  <si>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</si>
  <si>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</si>
  <si>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</si>
  <si>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</si>
  <si>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</si>
  <si>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</si>
  <si>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</si>
  <si>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</si>
  <si>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</si>
  <si>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</si>
  <si>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</si>
  <si>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</si>
  <si>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</si>
  <si>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</si>
  <si>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</si>
  <si>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</si>
  <si>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</si>
  <si>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</si>
  <si>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</si>
  <si>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</si>
  <si>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</si>
  <si>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</si>
  <si>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</si>
  <si>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</si>
  <si>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</si>
  <si>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</si>
  <si>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</si>
  <si>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</si>
  <si>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</si>
  <si>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</si>
  <si>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</si>
  <si>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</si>
  <si>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</si>
  <si>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</si>
  <si>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</si>
  <si>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</si>
  <si>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</si>
  <si>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</si>
  <si>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</si>
  <si>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</si>
  <si>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</si>
  <si>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</si>
  <si>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</si>
  <si>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</si>
  <si>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</si>
  <si>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</si>
  <si>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</si>
  <si>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</si>
  <si>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</si>
  <si>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</si>
  <si>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</si>
  <si>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</si>
  <si>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</si>
  <si>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</si>
  <si>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</si>
  <si>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</si>
  <si>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</si>
  <si>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</si>
  <si>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</si>
  <si>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</si>
  <si>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</si>
  <si>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</si>
  <si>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</si>
  <si>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</si>
  <si>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</si>
  <si>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</si>
  <si>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</si>
  <si>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</si>
  <si>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</si>
  <si>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</si>
  <si>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</si>
  <si>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</si>
  <si>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</si>
  <si>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</si>
  <si>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</si>
  <si>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</si>
  <si>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</si>
  <si>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</si>
  <si>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</si>
  <si>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</si>
  <si>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</si>
  <si>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</si>
  <si>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</si>
  <si>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</si>
  <si>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</si>
  <si>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</si>
  <si>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</si>
  <si>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</si>
  <si>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</si>
  <si>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</si>
  <si>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</si>
  <si>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</si>
  <si>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</si>
  <si>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</si>
  <si>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</si>
  <si>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</si>
  <si>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</si>
  <si>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</si>
  <si>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</si>
  <si>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</si>
  <si>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</si>
  <si>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</si>
  <si>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</si>
  <si>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</si>
  <si>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</si>
  <si>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</si>
  <si>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</si>
  <si>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</si>
  <si>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</si>
  <si>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</si>
  <si>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</si>
  <si>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</si>
  <si>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</si>
  <si>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</si>
  <si>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</si>
  <si>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</si>
  <si>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</si>
  <si>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</si>
  <si>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</si>
  <si>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</si>
  <si>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</si>
  <si>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</si>
  <si>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</si>
  <si>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</si>
  <si>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</si>
  <si>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</si>
  <si>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</si>
  <si>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</si>
  <si>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</si>
  <si>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</si>
  <si>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</si>
  <si>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</si>
  <si>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</si>
  <si>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</si>
  <si>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</si>
  <si>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</si>
  <si>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</si>
  <si>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</si>
  <si>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</si>
  <si>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</si>
  <si>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</si>
  <si>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</si>
  <si>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</si>
  <si>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</si>
  <si>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</si>
  <si>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</si>
  <si>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</si>
  <si>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</si>
  <si>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</si>
  <si>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</si>
  <si>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</si>
  <si>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</si>
  <si>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</si>
  <si>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</si>
  <si>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</si>
  <si>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</si>
  <si>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</si>
  <si>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</si>
  <si>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</si>
  <si>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</si>
  <si>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</si>
  <si>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</si>
  <si>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</si>
  <si>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</si>
  <si>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</si>
  <si>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</si>
  <si>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</si>
  <si>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</si>
  <si>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</si>
  <si>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</si>
  <si>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</si>
  <si>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</si>
  <si>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</si>
  <si>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</si>
  <si>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</si>
  <si>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</si>
  <si>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</si>
  <si>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</si>
  <si>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</si>
  <si>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</si>
  <si>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</si>
  <si>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</si>
  <si>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</si>
  <si>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</si>
  <si>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</si>
  <si>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</si>
  <si>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</si>
  <si>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</si>
  <si>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</si>
  <si>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</si>
  <si>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</si>
  <si>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</si>
  <si>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</si>
  <si>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</si>
  <si>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</si>
  <si>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</si>
  <si>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</si>
  <si>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</si>
  <si>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</si>
  <si>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</si>
  <si>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</si>
  <si>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</si>
  <si>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</si>
  <si>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</si>
  <si>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</si>
  <si>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</si>
  <si>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</si>
  <si>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</si>
  <si>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</si>
  <si>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</si>
  <si>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</si>
  <si>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</si>
  <si>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</si>
  <si>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</si>
  <si>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</si>
  <si>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</si>
  <si>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</si>
  <si>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</si>
  <si>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</si>
  <si>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</si>
  <si>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</si>
  <si>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</si>
  <si>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</si>
  <si>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</si>
  <si>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</si>
  <si>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</si>
  <si>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</si>
  <si>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</si>
  <si>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</si>
  <si>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</si>
  <si>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</si>
  <si>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</si>
  <si>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</si>
  <si>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</si>
  <si>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</si>
  <si>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</si>
  <si>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</si>
  <si>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</si>
  <si>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</si>
  <si>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</si>
  <si>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</si>
  <si>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</si>
  <si>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</si>
  <si>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</si>
  <si>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</si>
  <si>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</si>
  <si>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</si>
  <si>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</si>
  <si>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</si>
  <si>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</si>
  <si>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</si>
  <si>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</si>
  <si>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</si>
  <si>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</si>
  <si>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</si>
  <si>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</si>
  <si>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</si>
  <si>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</si>
  <si>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</si>
  <si>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</si>
  <si>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</si>
  <si>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</si>
  <si>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</si>
  <si>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</si>
  <si>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</si>
  <si>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</si>
  <si>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</si>
  <si>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</si>
  <si>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</si>
  <si>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</si>
  <si>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</si>
  <si>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</si>
  <si>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</si>
  <si>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</si>
  <si>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</si>
  <si>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</si>
  <si>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</si>
  <si>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</si>
  <si>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</si>
  <si>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</si>
  <si>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</si>
  <si>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</si>
  <si>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</si>
  <si>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</si>
  <si>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</si>
  <si>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</si>
  <si>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</si>
  <si>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</si>
  <si>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</si>
  <si>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</si>
  <si>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</si>
  <si>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</si>
  <si>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</si>
  <si>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</si>
  <si>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</si>
  <si>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</si>
  <si>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</si>
  <si>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</si>
  <si>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</si>
  <si>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</si>
  <si>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</si>
  <si>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</si>
  <si>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</si>
  <si>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</si>
  <si>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</si>
  <si>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</si>
  <si>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</si>
  <si>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</si>
  <si>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</si>
  <si>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</si>
  <si>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</si>
  <si>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</si>
  <si>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</si>
  <si>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</si>
  <si>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</si>
  <si>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</si>
  <si>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</si>
  <si>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</si>
  <si>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</si>
  <si>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</si>
  <si>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</si>
  <si>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</si>
  <si>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</si>
  <si>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</si>
  <si>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</si>
  <si>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</si>
  <si>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</si>
  <si>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</si>
  <si>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</si>
  <si>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</si>
  <si>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</si>
  <si>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</si>
  <si>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</si>
  <si>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</si>
  <si>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</si>
  <si>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</si>
  <si>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</si>
  <si>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</si>
  <si>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</si>
  <si>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</si>
  <si>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</si>
  <si>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</si>
  <si>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</si>
  <si>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</si>
  <si>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</si>
  <si>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</si>
  <si>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</si>
  <si>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</si>
  <si>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</si>
  <si>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</si>
  <si>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</si>
  <si>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</si>
  <si>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</si>
  <si>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</si>
  <si>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</si>
  <si>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</si>
  <si>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</si>
  <si>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</si>
  <si>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</si>
  <si>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</si>
  <si>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</si>
  <si>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</si>
  <si>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</si>
  <si>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</si>
  <si>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</si>
  <si>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</si>
  <si>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</si>
  <si>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</si>
  <si>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</si>
  <si>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</si>
  <si>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</si>
  <si>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</si>
  <si>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</si>
  <si>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</si>
  <si>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</si>
  <si>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</si>
  <si>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</si>
  <si>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</si>
  <si>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</si>
  <si>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</si>
  <si>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</si>
  <si>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</si>
  <si>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</si>
  <si>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</si>
  <si>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</si>
  <si>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</si>
  <si>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</si>
  <si>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</si>
  <si>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</si>
  <si>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</si>
  <si>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</si>
  <si>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</si>
  <si>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</si>
  <si>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</si>
  <si>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</si>
  <si>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</si>
  <si>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</si>
  <si>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</si>
  <si>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</si>
  <si>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</si>
  <si>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</si>
  <si>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</si>
  <si>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</si>
  <si>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</si>
  <si>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</si>
  <si>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</si>
  <si>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</si>
  <si>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</si>
  <si>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</si>
  <si>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</si>
  <si>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</si>
  <si>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</si>
  <si>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</si>
  <si>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</si>
  <si>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</si>
  <si>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</si>
  <si>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</si>
  <si>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</si>
  <si>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</si>
  <si>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</si>
  <si>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</si>
  <si>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</si>
  <si>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</si>
  <si>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</si>
  <si>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</si>
  <si>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</si>
  <si>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</si>
  <si>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</si>
  <si>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</si>
  <si>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</si>
  <si>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</si>
  <si>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</si>
  <si>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</si>
  <si>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</si>
  <si>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</si>
  <si>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</si>
  <si>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</si>
  <si>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</si>
  <si>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</si>
  <si>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</si>
  <si>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</si>
  <si>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</si>
  <si>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</si>
  <si>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</si>
  <si>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</si>
  <si>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</si>
  <si>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</si>
  <si>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</si>
  <si>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</si>
  <si>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</si>
  <si>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</si>
  <si>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</si>
  <si>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</si>
  <si>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</si>
  <si>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</si>
  <si>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</si>
  <si>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</si>
  <si>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</si>
  <si>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</si>
  <si>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</si>
  <si>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</si>
  <si>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</si>
  <si>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</si>
  <si>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</si>
  <si>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</si>
  <si>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</si>
  <si>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</si>
  <si>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</si>
  <si>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</si>
  <si>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</si>
  <si>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</si>
  <si>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</si>
  <si>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</si>
  <si>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</si>
  <si>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</si>
  <si>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</si>
  <si>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</si>
  <si>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</si>
  <si>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</si>
  <si>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</si>
  <si>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</si>
  <si>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</si>
  <si>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</si>
  <si>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</si>
  <si>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</si>
  <si>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</si>
  <si>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</si>
  <si>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</si>
  <si>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</si>
  <si>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</si>
  <si>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</si>
  <si>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</si>
  <si>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</si>
  <si>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</si>
  <si>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</si>
  <si>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</si>
  <si>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</si>
  <si>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</si>
  <si>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</si>
  <si>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</si>
  <si>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</si>
  <si>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</si>
  <si>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</si>
  <si>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</si>
  <si>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</si>
  <si>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</si>
  <si>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</si>
  <si>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</si>
  <si>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</si>
  <si>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</si>
  <si>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</si>
  <si>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</si>
  <si>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</si>
  <si>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</si>
  <si>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</si>
  <si>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</si>
  <si>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</si>
  <si>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</si>
  <si>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</si>
  <si>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</si>
  <si>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</si>
  <si>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</si>
  <si>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</si>
  <si>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</si>
  <si>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</si>
  <si>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</si>
  <si>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</si>
  <si>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</si>
  <si>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</si>
  <si>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</si>
  <si>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</si>
  <si>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</si>
  <si>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</si>
  <si>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</si>
  <si>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</si>
  <si>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</si>
  <si>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</si>
  <si>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</si>
  <si>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</si>
  <si>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</si>
  <si>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</si>
  <si>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</si>
  <si>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</si>
  <si>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</si>
  <si>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</si>
  <si>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</si>
  <si>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</si>
  <si>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</si>
  <si>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</si>
  <si>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</si>
  <si>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</si>
  <si>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</si>
  <si>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</si>
  <si>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</si>
  <si>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</si>
  <si>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</si>
  <si>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</si>
  <si>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</si>
  <si>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</si>
  <si>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</si>
  <si>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</si>
  <si>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</si>
  <si>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</si>
  <si>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</si>
  <si>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</si>
  <si>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</si>
  <si>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</si>
  <si>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</si>
  <si>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</si>
  <si>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</si>
  <si>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</si>
  <si>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</si>
  <si>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</si>
  <si>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</si>
  <si>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</si>
  <si>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</si>
  <si>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</si>
  <si>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</si>
  <si>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</si>
  <si>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</si>
  <si>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</si>
  <si>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</si>
  <si>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</si>
  <si>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</si>
  <si>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</si>
  <si>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</si>
  <si>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</si>
  <si>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</si>
  <si>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</si>
  <si>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</si>
  <si>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</si>
  <si>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</si>
  <si>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</si>
  <si>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</si>
  <si>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</si>
  <si>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</si>
  <si>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</si>
  <si>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</si>
  <si>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</si>
  <si>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</si>
  <si>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</si>
  <si>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</si>
  <si>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</si>
  <si>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</si>
  <si>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</si>
  <si>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</si>
  <si>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</si>
  <si>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</si>
  <si>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</si>
  <si>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</si>
  <si>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</si>
  <si>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</si>
  <si>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</si>
  <si>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</si>
  <si>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</si>
  <si>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</si>
  <si>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</si>
  <si>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</si>
  <si>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</si>
  <si>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</si>
  <si>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</si>
  <si>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</si>
  <si>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</si>
  <si>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</si>
  <si>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</si>
  <si>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</si>
  <si>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</si>
  <si>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</si>
  <si>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</si>
  <si>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</si>
  <si>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</si>
  <si>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</si>
  <si>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</si>
  <si>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</si>
  <si>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</si>
  <si>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</si>
  <si>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</si>
  <si>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</si>
  <si>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</si>
  <si>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</si>
  <si>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</si>
  <si>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</si>
  <si>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</si>
  <si>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</si>
  <si>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</si>
  <si>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</si>
  <si>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</si>
  <si>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</si>
  <si>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</si>
  <si>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</si>
  <si>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</si>
  <si>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</si>
  <si>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</si>
  <si>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</si>
  <si>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</si>
  <si>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</si>
  <si>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</si>
  <si>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</si>
  <si>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</si>
  <si>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</si>
  <si>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</si>
  <si>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</si>
  <si>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</si>
  <si>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</si>
  <si>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</si>
  <si>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</si>
  <si>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</si>
  <si>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</si>
  <si>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</si>
  <si>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</si>
  <si>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</si>
  <si>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</si>
  <si>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</si>
  <si>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</si>
  <si>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</si>
  <si>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</si>
  <si>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</si>
  <si>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</si>
  <si>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</si>
  <si>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</si>
  <si>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</si>
  <si>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</si>
  <si>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</si>
  <si>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</si>
  <si>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</si>
  <si>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</si>
  <si>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</si>
  <si>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</si>
  <si>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</si>
  <si>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</si>
  <si>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</si>
  <si>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</si>
  <si>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</si>
  <si>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</si>
  <si>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</si>
  <si>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</si>
  <si>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</si>
  <si>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</si>
  <si>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</si>
  <si>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</si>
  <si>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</si>
  <si>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</si>
  <si>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</si>
  <si>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</si>
  <si>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</si>
  <si>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</si>
  <si>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</si>
  <si>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</si>
  <si>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</si>
  <si>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</si>
  <si>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</si>
  <si>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</si>
  <si>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</si>
  <si>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</si>
  <si>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</si>
  <si>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</si>
  <si>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</si>
  <si>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</si>
  <si>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</si>
  <si>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</si>
  <si>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</si>
  <si>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</si>
  <si>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</si>
  <si>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</si>
  <si>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</si>
  <si>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</si>
  <si>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</si>
  <si>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</si>
  <si>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</si>
  <si>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</si>
  <si>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</si>
  <si>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</si>
  <si>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</si>
  <si>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</si>
  <si>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</si>
  <si>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</si>
  <si>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</si>
  <si>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</si>
  <si>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</si>
  <si>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</si>
  <si>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</si>
  <si>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</si>
  <si>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</si>
  <si>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</si>
  <si>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</si>
  <si>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</si>
  <si>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</si>
  <si>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</si>
  <si>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</si>
  <si>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</si>
  <si>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</si>
  <si>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</si>
  <si>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</si>
  <si>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</si>
  <si>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</si>
  <si>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</si>
  <si>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</si>
  <si>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</si>
  <si>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</si>
  <si>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</si>
  <si>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</si>
  <si>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</si>
  <si>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</si>
  <si>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</si>
  <si>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</si>
  <si>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</si>
  <si>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</si>
  <si>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</si>
  <si>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</si>
  <si>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</si>
  <si>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</si>
  <si>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</si>
  <si>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</si>
  <si>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</si>
  <si>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</si>
  <si>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</si>
  <si>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</si>
  <si>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</si>
  <si>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</si>
  <si>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</si>
  <si>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</si>
  <si>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</si>
  <si>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</si>
  <si>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</si>
  <si>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</si>
  <si>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</si>
  <si>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</si>
  <si>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</si>
  <si>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</si>
  <si>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</si>
  <si>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</si>
  <si>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</si>
  <si>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</si>
  <si>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</si>
  <si>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</si>
  <si>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</si>
  <si>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</si>
  <si>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</si>
  <si>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</si>
  <si>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</si>
  <si>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</si>
  <si>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</si>
  <si>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</si>
  <si>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</si>
  <si>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</si>
  <si>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</si>
  <si>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</si>
  <si>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</si>
  <si>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</si>
  <si>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</si>
  <si>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</si>
  <si>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</si>
  <si>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</si>
  <si>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</si>
  <si>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</si>
  <si>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</si>
  <si>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</si>
  <si>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</si>
  <si>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</si>
  <si>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</si>
  <si>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</si>
  <si>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</si>
  <si>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</si>
  <si>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</si>
  <si>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</si>
  <si>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</si>
  <si>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</si>
  <si>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</si>
  <si>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</si>
  <si>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</si>
  <si>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</si>
  <si>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</si>
  <si>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</si>
  <si>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</si>
  <si>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</si>
  <si>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</si>
  <si>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</si>
  <si>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</si>
  <si>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</si>
  <si>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</si>
  <si>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</si>
  <si>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</si>
  <si>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</si>
  <si>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</si>
  <si>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</si>
  <si>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</si>
  <si>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</si>
  <si>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</si>
  <si>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</si>
  <si>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</si>
  <si>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</si>
  <si>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</si>
  <si>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</si>
  <si>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</si>
  <si>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</si>
  <si>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</si>
  <si>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</si>
  <si>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</si>
  <si>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</si>
  <si>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</si>
  <si>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</si>
  <si>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</si>
  <si>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</si>
  <si>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</si>
  <si>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</si>
  <si>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</si>
  <si>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</si>
  <si>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</si>
  <si>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</si>
  <si>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</si>
  <si>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</si>
  <si>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</si>
  <si>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</si>
  <si>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</si>
  <si>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</si>
  <si>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</si>
  <si>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</si>
  <si>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</si>
  <si>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</si>
  <si>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</si>
  <si>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</si>
  <si>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</si>
  <si>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</si>
  <si>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</si>
  <si>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</si>
  <si>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</si>
  <si>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</si>
  <si>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</si>
  <si>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</si>
  <si>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</si>
  <si>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</si>
  <si>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</si>
  <si>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</si>
  <si>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</si>
  <si>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</si>
  <si>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</si>
  <si>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</si>
  <si>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</si>
  <si>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</si>
  <si>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</si>
  <si>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</si>
  <si>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</si>
  <si>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</si>
  <si>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</si>
  <si>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</si>
  <si>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</si>
  <si>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</si>
  <si>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</si>
  <si>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</si>
  <si>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</si>
  <si>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</si>
  <si>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</si>
  <si>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</si>
  <si>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</si>
  <si>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</si>
  <si>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</si>
  <si>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</si>
  <si>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</si>
  <si>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</si>
  <si>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</si>
  <si>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</si>
  <si>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</si>
  <si>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</si>
  <si>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</si>
  <si>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</si>
  <si>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</si>
  <si>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</si>
  <si>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</si>
  <si>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</si>
  <si>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</si>
  <si>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</si>
  <si>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</si>
  <si>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</si>
  <si>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</si>
  <si>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</si>
  <si>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</si>
  <si>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</si>
  <si>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</si>
  <si>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</si>
  <si>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</si>
  <si>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</si>
  <si>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</si>
  <si>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</si>
  <si>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</si>
  <si>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</si>
  <si>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</si>
  <si>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</si>
  <si>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</si>
  <si>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</si>
  <si>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</si>
  <si>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</si>
  <si>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</si>
  <si>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</si>
  <si>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</si>
  <si>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</si>
  <si>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</si>
  <si>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</si>
  <si>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</si>
  <si>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</si>
  <si>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</si>
  <si>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</si>
  <si>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</si>
  <si>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</si>
  <si>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</si>
  <si>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</si>
  <si>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</si>
  <si>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</si>
  <si>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</si>
  <si>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</si>
  <si>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</si>
  <si>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</si>
  <si>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</si>
  <si>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</si>
  <si>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</si>
  <si>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</si>
  <si>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</si>
  <si>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</si>
  <si>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</si>
  <si>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</si>
  <si>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</si>
  <si>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</si>
  <si>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</si>
  <si>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</si>
  <si>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</si>
  <si>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</si>
  <si>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</si>
  <si>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</si>
  <si>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</si>
  <si>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</si>
  <si>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</si>
  <si>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</si>
  <si>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</si>
  <si>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</si>
  <si>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</si>
  <si>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</si>
  <si>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</si>
  <si>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</si>
  <si>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</si>
  <si>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</si>
  <si>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</si>
  <si>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</si>
  <si>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</si>
  <si>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</si>
  <si>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</si>
  <si>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</si>
  <si>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</si>
  <si>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</si>
  <si>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</si>
  <si>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</si>
  <si>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</si>
  <si>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</si>
  <si>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</si>
  <si>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</si>
  <si>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</si>
  <si>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</si>
  <si>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</si>
  <si>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</si>
  <si>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</si>
  <si>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</si>
  <si>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</si>
  <si>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</si>
  <si>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</si>
  <si>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</si>
  <si>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</si>
  <si>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</si>
  <si>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</si>
  <si>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</si>
  <si>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</si>
  <si>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</si>
  <si>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</si>
  <si>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</si>
  <si>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</si>
  <si>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</si>
  <si>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</si>
  <si>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</si>
  <si>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</si>
  <si>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</si>
  <si>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</si>
  <si>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</si>
  <si>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</si>
  <si>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</si>
  <si>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</si>
  <si>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</si>
  <si>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</si>
  <si>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</si>
  <si>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</si>
  <si>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</si>
  <si>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</si>
  <si>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</si>
  <si>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</si>
  <si>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</si>
  <si>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</si>
  <si>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</si>
  <si>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</si>
  <si>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</si>
  <si>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</si>
  <si>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</si>
  <si>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</si>
  <si>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</si>
  <si>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</si>
  <si>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</si>
  <si>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</si>
  <si>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</si>
  <si>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</si>
  <si>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</si>
  <si>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</si>
  <si>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</si>
  <si>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</si>
  <si>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</si>
  <si>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</si>
  <si>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</si>
  <si>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</si>
  <si>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</si>
  <si>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</si>
  <si>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</si>
  <si>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</si>
  <si>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</si>
  <si>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</si>
  <si>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</si>
  <si>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</si>
  <si>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</si>
  <si>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</si>
  <si>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</si>
  <si>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</si>
  <si>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</si>
  <si>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</si>
  <si>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</si>
  <si>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</si>
  <si>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</si>
  <si>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</si>
  <si>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</si>
  <si>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</si>
  <si>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</si>
  <si>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</si>
  <si>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</si>
  <si>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</si>
  <si>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</si>
  <si>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</si>
  <si>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</si>
  <si>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</si>
  <si>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</si>
  <si>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</si>
  <si>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</si>
  <si>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</si>
  <si>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</si>
  <si>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</si>
  <si>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</si>
  <si>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</si>
  <si>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</si>
  <si>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</si>
  <si>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</si>
  <si>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</si>
  <si>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</si>
  <si>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</si>
  <si>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</si>
  <si>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</si>
  <si>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</si>
  <si>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</si>
  <si>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</si>
  <si>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</si>
  <si>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</si>
  <si>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</si>
  <si>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</si>
  <si>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</si>
  <si>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</si>
  <si>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</si>
  <si>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</si>
  <si>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</si>
  <si>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</si>
  <si>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</si>
  <si>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</si>
  <si>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</si>
  <si>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</si>
  <si>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</si>
  <si>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</si>
  <si>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</si>
  <si>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</si>
  <si>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</si>
  <si>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</si>
  <si>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</si>
  <si>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</si>
  <si>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</si>
  <si>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</si>
  <si>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</si>
  <si>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</si>
  <si>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</si>
  <si>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</si>
  <si>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</si>
  <si>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</si>
  <si>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</si>
  <si>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</si>
  <si>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</si>
  <si>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</si>
  <si>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</si>
  <si>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</si>
  <si>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</si>
  <si>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</si>
  <si>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</si>
  <si>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</si>
  <si>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</si>
  <si>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</si>
  <si>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</si>
  <si>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</si>
  <si>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</si>
  <si>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</si>
  <si>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</si>
  <si>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</si>
  <si>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</si>
  <si>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</si>
  <si>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</si>
  <si>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</si>
  <si>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</si>
  <si>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</si>
  <si>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</si>
  <si>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</si>
  <si>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</si>
  <si>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</si>
  <si>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</si>
  <si>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</si>
  <si>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</si>
  <si>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</si>
  <si>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</si>
  <si>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</si>
  <si>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</si>
  <si>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</si>
  <si>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</si>
  <si>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</si>
  <si>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</si>
  <si>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</si>
  <si>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</si>
  <si>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</si>
  <si>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</si>
  <si>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</si>
  <si>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</si>
  <si>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</si>
  <si>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</si>
  <si>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</si>
  <si>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</si>
  <si>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</si>
  <si>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</si>
  <si>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</si>
  <si>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</si>
  <si>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</si>
  <si>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</si>
  <si>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</si>
  <si>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</si>
  <si>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</si>
  <si>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</si>
  <si>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</si>
  <si>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</si>
  <si>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</si>
  <si>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</si>
  <si>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</si>
  <si>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</si>
  <si>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</si>
  <si>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</si>
  <si>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</si>
  <si>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</si>
  <si>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</si>
  <si>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</si>
  <si>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</si>
  <si>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</si>
  <si>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</si>
  <si>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</si>
  <si>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</si>
  <si>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</si>
  <si>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</si>
  <si>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</si>
  <si>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</si>
  <si>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</si>
  <si>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</si>
  <si>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</si>
  <si>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</si>
  <si>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</si>
  <si>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</si>
  <si>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</si>
  <si>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</si>
  <si>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</si>
  <si>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</si>
  <si>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</si>
  <si>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</si>
  <si>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</si>
  <si>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</si>
  <si>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</si>
  <si>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</si>
  <si>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</si>
  <si>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</si>
  <si>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</si>
  <si>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</si>
  <si>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</si>
  <si>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</si>
  <si>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</si>
  <si>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</si>
  <si>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</si>
  <si>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</si>
  <si>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</si>
  <si>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</si>
  <si>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</si>
  <si>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</si>
  <si>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</si>
  <si>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</si>
  <si>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</si>
  <si>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</si>
  <si>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</si>
  <si>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</si>
  <si>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</si>
  <si>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</si>
  <si>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</si>
  <si>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</si>
  <si>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</si>
  <si>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</si>
  <si>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</si>
  <si>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</si>
  <si>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</si>
  <si>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</si>
  <si>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</si>
  <si>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</si>
  <si>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</si>
  <si>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</si>
  <si>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</si>
  <si>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</si>
  <si>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</si>
  <si>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</si>
  <si>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</si>
  <si>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</si>
  <si>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</si>
  <si>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</si>
  <si>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</si>
  <si>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</si>
  <si>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</si>
  <si>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</si>
  <si>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</si>
  <si>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</si>
  <si>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</si>
  <si>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</si>
  <si>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</si>
  <si>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</si>
  <si>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</si>
  <si>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</si>
  <si>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</si>
  <si>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</si>
  <si>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</si>
  <si>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</si>
  <si>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</si>
  <si>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</si>
  <si>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</si>
  <si>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</si>
  <si>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</si>
  <si>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</si>
  <si>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</si>
  <si>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</si>
  <si>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</si>
  <si>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</si>
  <si>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</si>
  <si>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</si>
  <si>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</si>
  <si>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</si>
  <si>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</si>
  <si>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</si>
  <si>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</si>
  <si>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</si>
  <si>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</si>
  <si>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</si>
  <si>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</si>
  <si>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</si>
  <si>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</si>
  <si>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</si>
  <si>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</si>
  <si>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</si>
  <si>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</si>
  <si>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</si>
  <si>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</si>
  <si>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</si>
  <si>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</si>
  <si>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</si>
  <si>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</si>
  <si>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</si>
  <si>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</si>
  <si>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</si>
  <si>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</si>
  <si>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</si>
  <si>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</si>
  <si>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</si>
  <si>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</si>
  <si>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</si>
  <si>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</si>
  <si>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</si>
  <si>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</si>
  <si>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</si>
  <si>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</si>
  <si>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</si>
  <si>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</si>
  <si>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</si>
  <si>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</si>
  <si>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</si>
  <si>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</si>
  <si>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</si>
  <si>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</si>
  <si>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</si>
  <si>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</si>
  <si>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</si>
  <si>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</si>
  <si>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</si>
  <si>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</si>
  <si>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</si>
  <si>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</si>
  <si>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</si>
  <si>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</si>
  <si>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</si>
  <si>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</si>
  <si>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</si>
  <si>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</si>
  <si>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</si>
  <si>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</si>
  <si>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</si>
  <si>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</si>
  <si>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</si>
  <si>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</si>
  <si>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</si>
  <si>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</si>
  <si>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</si>
  <si>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</si>
  <si>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</si>
  <si>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</si>
  <si>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</si>
  <si>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</si>
  <si>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</si>
  <si>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</si>
  <si>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</si>
  <si>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</si>
  <si>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</si>
  <si>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</si>
  <si>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</si>
  <si>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</si>
  <si>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</si>
  <si>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</si>
  <si>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</si>
  <si>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</si>
  <si>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</si>
  <si>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</si>
  <si>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</si>
  <si>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</si>
  <si>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</si>
  <si>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</si>
  <si>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</si>
  <si>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</si>
  <si>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</si>
  <si>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</si>
  <si>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</si>
  <si>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</si>
  <si>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</si>
  <si>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</si>
  <si>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</si>
  <si>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</si>
  <si>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</si>
  <si>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</si>
  <si>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</si>
  <si>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</si>
  <si>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</si>
  <si>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</si>
  <si>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</si>
  <si>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</si>
  <si>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</si>
  <si>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</si>
  <si>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</si>
  <si>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</si>
  <si>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</si>
  <si>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</si>
  <si>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</si>
  <si>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</si>
  <si>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</si>
  <si>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</si>
  <si>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</si>
  <si>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</si>
  <si>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</si>
  <si>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</si>
  <si>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</si>
  <si>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</si>
  <si>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</si>
  <si>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</si>
  <si>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</si>
  <si>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</si>
  <si>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</si>
  <si>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</si>
  <si>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</si>
  <si>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</si>
  <si>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</si>
  <si>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</si>
  <si>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</si>
  <si>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</si>
  <si>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</si>
  <si>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</si>
  <si>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</si>
  <si>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</si>
  <si>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</si>
  <si>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</si>
  <si>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</si>
  <si>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</si>
  <si>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</si>
  <si>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</si>
  <si>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</si>
  <si>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</si>
  <si>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</si>
  <si>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</si>
  <si>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</si>
  <si>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</si>
  <si>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</si>
  <si>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</si>
  <si>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</si>
  <si>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</si>
  <si>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</si>
  <si>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</si>
  <si>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</si>
  <si>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</si>
  <si>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</si>
  <si>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</si>
  <si>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</si>
  <si>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</si>
  <si>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</si>
  <si>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</si>
  <si>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</si>
  <si>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</si>
  <si>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</si>
  <si>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</si>
  <si>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</si>
  <si>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</si>
  <si>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</si>
  <si>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</si>
  <si>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</si>
  <si>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</si>
  <si>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</si>
  <si>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</si>
  <si>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</si>
  <si>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</si>
  <si>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</si>
  <si>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</si>
  <si>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</si>
  <si>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</si>
  <si>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</si>
  <si>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</si>
  <si>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</si>
  <si>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</si>
  <si>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</si>
  <si>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</si>
  <si>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</si>
  <si>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</si>
  <si>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</si>
  <si>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</si>
  <si>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</si>
  <si>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</si>
  <si>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</si>
  <si>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</si>
  <si>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</si>
  <si>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</si>
  <si>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</si>
  <si>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</si>
  <si>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</si>
  <si>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</si>
  <si>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</si>
  <si>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</si>
  <si>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</si>
  <si>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</si>
  <si>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</si>
  <si>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</si>
  <si>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</si>
  <si>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</si>
  <si>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</si>
  <si>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</si>
  <si>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</si>
  <si>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</si>
  <si>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</si>
  <si>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</si>
  <si>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</si>
  <si>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</si>
  <si>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</si>
  <si>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</si>
  <si>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</si>
  <si>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</si>
  <si>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</si>
  <si>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</si>
  <si>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</si>
  <si>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</si>
  <si>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</si>
  <si>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</si>
  <si>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</si>
  <si>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</si>
  <si>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</si>
  <si>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</si>
  <si>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</si>
  <si>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</si>
  <si>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</si>
  <si>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</si>
  <si>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</si>
  <si>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</si>
  <si>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</si>
  <si>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</si>
  <si>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</si>
  <si>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</si>
  <si>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</si>
  <si>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</si>
  <si>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</si>
  <si>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</si>
  <si>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</si>
  <si>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</si>
  <si>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</si>
  <si>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</si>
  <si>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</si>
  <si>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</si>
  <si>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</si>
  <si>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</si>
  <si>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</si>
  <si>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</si>
  <si>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</si>
  <si>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</si>
  <si>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</si>
  <si>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</si>
  <si>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</si>
  <si>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</si>
  <si>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</si>
  <si>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</si>
  <si>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</si>
  <si>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</si>
  <si>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</si>
  <si>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</si>
  <si>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</si>
  <si>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</si>
  <si>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</si>
  <si>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</si>
  <si>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</si>
  <si>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</si>
  <si>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</si>
  <si>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</si>
  <si>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</si>
  <si>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</si>
  <si>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</si>
  <si>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</si>
  <si>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</si>
  <si>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</si>
  <si>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</si>
  <si>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</si>
  <si>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</si>
  <si>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</si>
  <si>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</si>
  <si>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</si>
  <si>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</si>
  <si>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</si>
  <si>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</si>
  <si>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</si>
  <si>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</si>
  <si>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</si>
  <si>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</si>
  <si>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</si>
  <si>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</si>
  <si>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</si>
  <si>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</si>
  <si>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</si>
  <si>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</si>
  <si>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</si>
  <si>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</si>
  <si>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</si>
  <si>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</si>
  <si>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</si>
  <si>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</si>
  <si>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</si>
  <si>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</si>
  <si>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</si>
  <si>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</si>
  <si>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</si>
  <si>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</si>
  <si>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</si>
  <si>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</si>
  <si>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</si>
  <si>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</si>
  <si>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</si>
  <si>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</si>
  <si>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</si>
  <si>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</si>
  <si>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</si>
  <si>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</si>
  <si>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</si>
  <si>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</si>
  <si>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</si>
  <si>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</si>
  <si>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</si>
  <si>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</si>
  <si>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</si>
  <si>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</si>
  <si>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</si>
  <si>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</si>
  <si>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</si>
  <si>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</si>
  <si>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</si>
  <si>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</si>
  <si>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</si>
  <si>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</si>
  <si>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</si>
  <si>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</si>
  <si>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</si>
  <si>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</si>
  <si>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</si>
  <si>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</si>
  <si>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</si>
  <si>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</si>
  <si>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</si>
  <si>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</si>
  <si>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</si>
  <si>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</si>
  <si>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</si>
  <si>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</si>
  <si>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</si>
  <si>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</si>
  <si>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</si>
  <si>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</si>
  <si>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</si>
  <si>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</si>
  <si>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</si>
  <si>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</si>
  <si>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</si>
  <si>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</si>
  <si>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</si>
  <si>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</si>
  <si>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</si>
  <si>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</si>
  <si>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</si>
  <si>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</si>
  <si>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</si>
  <si>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</si>
  <si>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</si>
  <si>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</si>
  <si>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</si>
  <si>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</si>
  <si>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</si>
  <si>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</si>
  <si>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</si>
  <si>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</si>
  <si>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</si>
  <si>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</si>
  <si>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</si>
  <si>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</si>
  <si>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</si>
  <si>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</si>
  <si>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</si>
  <si>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</si>
  <si>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</si>
  <si>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</si>
  <si>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</si>
  <si>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</si>
  <si>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</si>
  <si>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</si>
  <si>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</si>
  <si>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</si>
  <si>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</si>
  <si>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</si>
  <si>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</si>
  <si>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</si>
  <si>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</si>
  <si>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</si>
  <si>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</si>
  <si>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</si>
  <si>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</si>
  <si>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</si>
  <si>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</si>
  <si>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</si>
  <si>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</si>
  <si>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</si>
  <si>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</si>
  <si>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</si>
  <si>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</si>
  <si>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</si>
  <si>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</si>
  <si>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</si>
  <si>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</si>
  <si>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</si>
  <si>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</si>
  <si>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</si>
  <si>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</si>
  <si>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</si>
  <si>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</si>
  <si>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</si>
  <si>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</si>
  <si>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</si>
  <si>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</si>
  <si>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</si>
  <si>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</si>
  <si>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</si>
  <si>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</si>
  <si>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</si>
  <si>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</si>
  <si>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</si>
  <si>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</si>
  <si>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</si>
  <si>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</si>
  <si>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</si>
  <si>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</si>
  <si>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</si>
  <si>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</si>
  <si>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</si>
  <si>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</si>
  <si>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</si>
  <si>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</si>
  <si>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</si>
  <si>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</si>
  <si>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</si>
  <si>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</si>
  <si>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</si>
  <si>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</si>
  <si>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</si>
  <si>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</si>
  <si>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</si>
  <si>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</si>
  <si>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</si>
  <si>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</si>
  <si>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</si>
  <si>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</si>
  <si>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</si>
  <si>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</si>
  <si>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</si>
  <si>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</si>
  <si>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</si>
  <si>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</si>
  <si>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</si>
  <si>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</si>
  <si>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</si>
  <si>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</si>
  <si>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</si>
  <si>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</si>
  <si>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</si>
  <si>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</si>
  <si>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</si>
  <si>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</si>
  <si>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</si>
  <si>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</si>
  <si>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</si>
  <si>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</si>
  <si>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</si>
  <si>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</si>
  <si>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</si>
  <si>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</si>
  <si>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</si>
  <si>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</si>
  <si>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</si>
  <si>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</si>
  <si>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</si>
  <si>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</si>
  <si>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</si>
  <si>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</si>
  <si>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</si>
  <si>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</si>
  <si>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</si>
  <si>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</si>
  <si>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</si>
  <si>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</si>
  <si>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</si>
  <si>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</si>
  <si>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</si>
  <si>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</si>
  <si>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</si>
  <si>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</si>
  <si>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</si>
  <si>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</si>
  <si>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</si>
  <si>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</si>
  <si>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</si>
  <si>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</si>
  <si>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</si>
  <si>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</si>
  <si>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</si>
  <si>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</si>
  <si>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</si>
  <si>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</si>
  <si>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</si>
  <si>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</si>
  <si>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</si>
  <si>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</si>
  <si>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</si>
  <si>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</si>
  <si>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</si>
  <si>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</si>
  <si>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</si>
  <si>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</si>
  <si>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</si>
  <si>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</si>
  <si>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</si>
  <si>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</si>
  <si>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</si>
  <si>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</si>
  <si>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</si>
  <si>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</si>
  <si>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</si>
  <si>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</si>
  <si>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</si>
  <si>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</si>
  <si>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</si>
  <si>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</si>
  <si>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</si>
  <si>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</si>
  <si>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</si>
  <si>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</si>
  <si>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</si>
  <si>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</si>
  <si>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</si>
  <si>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</si>
  <si>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</si>
  <si>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</si>
  <si>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</si>
  <si>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</si>
  <si>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</si>
  <si>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</si>
  <si>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</si>
  <si>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</si>
  <si>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</si>
  <si>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</si>
  <si>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</si>
  <si>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</si>
  <si>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</si>
  <si>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</si>
  <si>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</si>
  <si>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</si>
  <si>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</si>
  <si>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</si>
  <si>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</si>
  <si>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</si>
  <si>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</si>
  <si>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</si>
  <si>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</si>
  <si>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</si>
  <si>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</si>
  <si>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</si>
  <si>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</si>
  <si>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</si>
  <si>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</si>
  <si>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</si>
  <si>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</si>
  <si>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</si>
  <si>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</si>
  <si>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</si>
  <si>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</si>
  <si>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</si>
  <si>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</si>
  <si>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</si>
  <si>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</si>
  <si>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</si>
  <si>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</si>
  <si>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</si>
  <si>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</si>
  <si>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</si>
  <si>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</si>
  <si>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</si>
  <si>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</si>
  <si>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</si>
  <si>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</si>
  <si>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</si>
  <si>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</si>
  <si>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</si>
  <si>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</si>
  <si>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</si>
  <si>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</si>
  <si>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</si>
  <si>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</si>
  <si>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</si>
  <si>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</si>
  <si>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</si>
  <si>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</si>
  <si>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</si>
  <si>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</si>
  <si>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</si>
  <si>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</si>
  <si>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</si>
  <si>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</si>
  <si>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</si>
  <si>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</si>
  <si>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</si>
  <si>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</si>
  <si>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</si>
  <si>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</si>
  <si>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</si>
  <si>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</si>
  <si>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</si>
  <si>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</si>
  <si>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</si>
  <si>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</si>
  <si>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</si>
  <si>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</si>
  <si>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</si>
  <si>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</si>
  <si>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</si>
  <si>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</si>
  <si>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</si>
  <si>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</si>
  <si>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</si>
  <si>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</si>
  <si>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</si>
  <si>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</si>
  <si>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</si>
  <si>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</si>
  <si>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</si>
  <si>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</si>
  <si>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</si>
  <si>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</si>
  <si>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</si>
  <si>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</si>
  <si>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</si>
  <si>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</si>
  <si>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</si>
  <si>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</si>
  <si>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</si>
  <si>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</si>
  <si>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</si>
  <si>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</si>
  <si>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</si>
  <si>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</si>
  <si>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</si>
  <si>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</si>
  <si>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</si>
  <si>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</si>
  <si>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</si>
  <si>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</si>
  <si>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</si>
  <si>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</si>
  <si>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</si>
  <si>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</si>
  <si>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</si>
  <si>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</si>
  <si>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</si>
  <si>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</si>
  <si>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</si>
  <si>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</si>
  <si>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</si>
  <si>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</si>
  <si>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</si>
  <si>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</si>
  <si>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</si>
  <si>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</si>
  <si>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</si>
  <si>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</si>
  <si>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</si>
  <si>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</si>
  <si>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</si>
  <si>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</si>
  <si>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</si>
  <si>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</si>
  <si>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</si>
  <si>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</si>
  <si>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</si>
  <si>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</si>
  <si>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</si>
  <si>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</si>
  <si>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</si>
  <si>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</si>
  <si>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</si>
  <si>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</si>
  <si>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</si>
  <si>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</si>
  <si>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</si>
  <si>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</si>
  <si>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</si>
  <si>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</si>
  <si>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</si>
  <si>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</si>
  <si>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</si>
  <si>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</si>
  <si>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</si>
  <si>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</si>
  <si>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</si>
  <si>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</si>
  <si>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</si>
  <si>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</si>
  <si>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</si>
  <si>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</si>
  <si>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</si>
  <si>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</si>
  <si>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</si>
  <si>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</si>
  <si>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</si>
  <si>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</si>
  <si>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</si>
  <si>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</si>
  <si>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</si>
  <si>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</si>
  <si>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</si>
  <si>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</si>
  <si>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</si>
  <si>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</si>
  <si>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</si>
  <si>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</si>
  <si>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</si>
  <si>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</si>
  <si>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</si>
  <si>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</si>
  <si>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</si>
  <si>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</si>
  <si>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</si>
  <si>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</si>
  <si>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</si>
  <si>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</si>
  <si>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</si>
  <si>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</si>
  <si>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</si>
  <si>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</si>
  <si>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</si>
  <si>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</si>
  <si>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</si>
  <si>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</si>
  <si>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</si>
  <si>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</si>
  <si>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</si>
  <si>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</si>
  <si>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</si>
  <si>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</si>
  <si>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</si>
  <si>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</si>
  <si>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</si>
  <si>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</si>
  <si>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</si>
  <si>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</si>
  <si>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</si>
  <si>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</si>
  <si>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</si>
  <si>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</si>
  <si>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</si>
  <si>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</si>
  <si>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</si>
  <si>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</si>
  <si>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</si>
  <si>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</si>
  <si>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</si>
  <si>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</si>
  <si>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</si>
  <si>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</si>
  <si>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</si>
  <si>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</si>
  <si>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</si>
  <si>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</si>
  <si>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</si>
  <si>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</si>
  <si>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</si>
  <si>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</si>
  <si>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</si>
  <si>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</si>
  <si>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</si>
  <si>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</si>
  <si>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</si>
  <si>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</si>
  <si>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</si>
  <si>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</si>
  <si>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</si>
  <si>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</si>
  <si>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</si>
  <si>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</si>
  <si>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</si>
  <si>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</si>
  <si>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</si>
  <si>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</si>
  <si>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</si>
  <si>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</si>
  <si>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</si>
  <si>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</si>
  <si>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</si>
  <si>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</si>
  <si>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</si>
  <si>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</si>
  <si>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</si>
  <si>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</si>
  <si>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</si>
  <si>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</si>
  <si>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</si>
  <si>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</si>
  <si>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</si>
  <si>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</si>
  <si>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</si>
  <si>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</si>
  <si>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</si>
  <si>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</si>
  <si>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</si>
  <si>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</si>
  <si>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</si>
  <si>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</si>
  <si>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</si>
  <si>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</si>
  <si>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</si>
  <si>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</si>
  <si>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</si>
  <si>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</si>
  <si>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</si>
  <si>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</si>
  <si>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</si>
  <si>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</si>
  <si>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</si>
  <si>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</si>
  <si>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</si>
  <si>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</si>
  <si>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</si>
  <si>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</si>
  <si>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</si>
  <si>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</si>
  <si>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</si>
  <si>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</si>
  <si>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</si>
  <si>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</si>
  <si>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</si>
  <si>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</si>
  <si>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</si>
  <si>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</si>
  <si>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</si>
  <si>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</si>
  <si>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</si>
  <si>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</si>
  <si>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</si>
  <si>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</si>
  <si>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</si>
  <si>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</si>
  <si>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</si>
  <si>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</si>
  <si>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</si>
  <si>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</si>
  <si>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</si>
  <si>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</si>
  <si>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</si>
  <si>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</si>
  <si>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</si>
  <si>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</si>
  <si>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</si>
  <si>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</si>
  <si>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</si>
  <si>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</si>
  <si>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</si>
  <si>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</si>
  <si>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</si>
  <si>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</si>
  <si>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</si>
  <si>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</si>
  <si>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</si>
  <si>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</si>
  <si>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</si>
  <si>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</si>
  <si>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</si>
  <si>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</si>
  <si>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</si>
  <si>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</si>
  <si>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</si>
  <si>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</si>
  <si>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</si>
  <si>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</si>
  <si>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</si>
  <si>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</si>
  <si>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</si>
  <si>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</si>
  <si>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</si>
  <si>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</si>
  <si>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</si>
  <si>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</si>
  <si>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</si>
  <si>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</si>
  <si>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</si>
  <si>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</si>
  <si>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</si>
  <si>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</si>
  <si>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</si>
  <si>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</si>
  <si>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</si>
  <si>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</si>
  <si>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</si>
  <si>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</si>
  <si>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</si>
  <si>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</si>
  <si>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</si>
  <si>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</si>
  <si>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</si>
  <si>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</si>
  <si>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</si>
  <si>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</si>
  <si>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</si>
  <si>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</si>
  <si>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</si>
  <si>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</si>
  <si>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</si>
  <si>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</si>
  <si>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</si>
  <si>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</si>
  <si>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</si>
  <si>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</si>
  <si>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</si>
  <si>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</si>
  <si>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</si>
  <si>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</si>
  <si>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</si>
  <si>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</si>
  <si>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</si>
  <si>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</si>
  <si>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</si>
  <si>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</si>
  <si>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</si>
  <si>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</si>
  <si>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</si>
  <si>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</si>
  <si>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</si>
  <si>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</si>
  <si>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</si>
  <si>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</si>
  <si>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</si>
  <si>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</si>
  <si>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</si>
  <si>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</si>
  <si>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</si>
  <si>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</si>
  <si>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</si>
  <si>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</si>
  <si>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</si>
  <si>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</si>
  <si>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</si>
  <si>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</si>
  <si>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</si>
  <si>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</si>
  <si>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</si>
  <si>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</si>
  <si>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</si>
  <si>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</si>
  <si>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</si>
  <si>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</si>
  <si>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</si>
  <si>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</si>
  <si>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</si>
  <si>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</si>
  <si>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</si>
  <si>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</si>
  <si>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</si>
  <si>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</si>
  <si>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</si>
  <si>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</si>
  <si>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</si>
  <si>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</si>
  <si>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</si>
  <si>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</si>
  <si>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</si>
  <si>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</si>
  <si>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</si>
  <si>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</si>
  <si>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</si>
  <si>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</si>
  <si>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</si>
  <si>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</si>
  <si>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</si>
  <si>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</si>
  <si>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</si>
  <si>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</si>
  <si>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</si>
  <si>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</si>
  <si>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</si>
  <si>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</si>
  <si>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</si>
  <si>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</si>
  <si>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</si>
  <si>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</si>
  <si>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</si>
  <si>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</si>
  <si>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</si>
  <si>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</si>
  <si>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</si>
  <si>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</si>
  <si>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</si>
  <si>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</si>
  <si>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</si>
  <si>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</si>
  <si>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</si>
  <si>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</si>
  <si>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</si>
  <si>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</si>
  <si>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</si>
  <si>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</si>
  <si>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</si>
  <si>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</si>
  <si>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</si>
  <si>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</si>
  <si>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</si>
  <si>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</si>
  <si>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</si>
  <si>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</si>
  <si>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</si>
  <si>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</si>
  <si>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</si>
  <si>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</si>
  <si>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</si>
  <si>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</si>
  <si>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</si>
  <si>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</si>
  <si>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</si>
  <si>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</si>
  <si>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</si>
  <si>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</si>
  <si>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</si>
  <si>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</si>
  <si>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</si>
  <si>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</si>
  <si>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</si>
  <si>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</si>
  <si>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</si>
  <si>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</si>
  <si>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</si>
  <si>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</si>
  <si>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</si>
  <si>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</si>
  <si>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</si>
  <si>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</si>
  <si>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</si>
  <si>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</si>
  <si>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</si>
  <si>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</si>
  <si>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</si>
  <si>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</si>
  <si>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</si>
  <si>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</si>
  <si>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</si>
  <si>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</si>
  <si>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</si>
  <si>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</si>
  <si>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</si>
  <si>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</si>
  <si>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</si>
  <si>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</si>
  <si>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</si>
  <si>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</si>
  <si>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</si>
  <si>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</si>
  <si>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</si>
  <si>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</si>
  <si>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</si>
  <si>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</si>
  <si>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</si>
  <si>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</si>
  <si>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</si>
  <si>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</si>
  <si>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</si>
  <si>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</si>
  <si>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</si>
  <si>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</si>
  <si>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</si>
  <si>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</si>
  <si>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</si>
  <si>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</si>
  <si>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</si>
  <si>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</si>
  <si>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</si>
  <si>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</si>
  <si>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</si>
  <si>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</si>
  <si>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</si>
  <si>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</si>
  <si>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</si>
  <si>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</si>
  <si>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</si>
  <si>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</si>
  <si>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</si>
  <si>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</si>
  <si>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</si>
  <si>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</si>
  <si>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</si>
  <si>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</si>
  <si>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</si>
  <si>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</si>
  <si>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</si>
  <si>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</si>
  <si>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</si>
  <si>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</si>
  <si>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</si>
  <si>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</si>
  <si>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</si>
  <si>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</si>
  <si>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</si>
  <si>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</si>
  <si>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</si>
  <si>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</si>
  <si>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</si>
  <si>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</si>
  <si>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</si>
  <si>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</si>
  <si>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</si>
  <si>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</si>
  <si>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</si>
  <si>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</si>
  <si>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</si>
  <si>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</si>
  <si>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</si>
  <si>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</si>
  <si>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</si>
  <si>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</si>
  <si>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</si>
  <si>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</si>
  <si>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</si>
  <si>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</si>
  <si>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</si>
  <si>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</si>
  <si>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</si>
  <si>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</si>
  <si>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</si>
  <si>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</si>
  <si>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</si>
  <si>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</si>
  <si>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</si>
  <si>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</si>
  <si>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</si>
  <si>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</si>
  <si>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</si>
  <si>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</si>
  <si>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</si>
  <si>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</si>
  <si>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</si>
  <si>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</si>
  <si>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</si>
  <si>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</si>
  <si>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</si>
  <si>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</si>
  <si>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</si>
  <si>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</si>
  <si>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</si>
  <si>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</si>
  <si>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</si>
  <si>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</si>
  <si>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</si>
  <si>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</si>
  <si>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</si>
  <si>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</si>
  <si>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</si>
  <si>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</si>
  <si>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</si>
  <si>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</si>
  <si>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</si>
  <si>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</si>
  <si>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</si>
  <si>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</si>
  <si>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</si>
  <si>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</si>
  <si>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</si>
  <si>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</si>
  <si>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</si>
  <si>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</si>
  <si>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</si>
  <si>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</si>
  <si>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</si>
  <si>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</si>
  <si>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</si>
  <si>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</si>
  <si>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</si>
  <si>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</si>
  <si>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</si>
  <si>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</si>
  <si>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</si>
  <si>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</si>
  <si>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</si>
  <si>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</si>
  <si>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</si>
  <si>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</si>
  <si>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</si>
  <si>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</si>
  <si>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</si>
  <si>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</si>
  <si>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</si>
  <si>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</si>
  <si>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</si>
  <si>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</si>
  <si>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</si>
  <si>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</si>
  <si>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</si>
  <si>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</si>
  <si>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</si>
  <si>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</si>
  <si>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</si>
  <si>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</si>
  <si>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</si>
  <si>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</si>
  <si>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</si>
  <si>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</si>
  <si>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</si>
  <si>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</si>
  <si>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</si>
  <si>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</si>
  <si>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</si>
  <si>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</si>
  <si>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</si>
  <si>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</si>
  <si>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</si>
  <si>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</si>
  <si>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</si>
  <si>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</si>
  <si>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</si>
  <si>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</si>
  <si>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</si>
  <si>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</si>
  <si>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</si>
  <si>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</si>
  <si>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</si>
  <si>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</si>
  <si>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</si>
  <si>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</si>
  <si>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</si>
  <si>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</si>
  <si>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</si>
  <si>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</si>
  <si>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</si>
  <si>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</si>
  <si>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</si>
  <si>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</si>
  <si>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</si>
  <si>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</si>
  <si>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</si>
  <si>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</si>
  <si>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</si>
  <si>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</si>
  <si>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</si>
  <si>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</si>
  <si>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</si>
  <si>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</si>
  <si>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</si>
  <si>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</si>
  <si>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</si>
  <si>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</si>
  <si>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</si>
  <si>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</si>
  <si>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</si>
  <si>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</si>
  <si>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</si>
  <si>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</si>
  <si>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</si>
  <si>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</si>
  <si>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</si>
  <si>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</si>
  <si>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</si>
  <si>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</si>
  <si>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</si>
  <si>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</si>
  <si>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</si>
  <si>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</si>
  <si>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</si>
  <si>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</si>
  <si>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</si>
  <si>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</si>
  <si>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</si>
  <si>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</si>
  <si>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</si>
  <si>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</si>
  <si>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</si>
  <si>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</si>
  <si>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</si>
  <si>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</si>
  <si>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</si>
  <si>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</si>
  <si>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</si>
  <si>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</si>
  <si>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</si>
  <si>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</si>
  <si>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</si>
  <si>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</si>
  <si>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</si>
  <si>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</si>
  <si>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</si>
  <si>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</si>
  <si>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</si>
  <si>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</si>
  <si>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</si>
  <si>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</si>
  <si>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</si>
  <si>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</si>
  <si>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</si>
  <si>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</si>
  <si>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</si>
  <si>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</si>
  <si>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</si>
  <si>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</si>
  <si>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</si>
  <si>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</si>
  <si>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</si>
  <si>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</si>
  <si>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</si>
  <si>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</si>
  <si>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</si>
  <si>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</si>
  <si>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</si>
  <si>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</si>
  <si>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</si>
  <si>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</si>
  <si>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</si>
  <si>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</si>
  <si>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</si>
  <si>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</si>
  <si>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</si>
  <si>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</si>
  <si>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</si>
  <si>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</si>
  <si>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</si>
  <si>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</si>
  <si>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</si>
  <si>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</si>
  <si>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</si>
  <si>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</si>
  <si>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</si>
  <si>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</si>
  <si>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</si>
  <si>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</si>
  <si>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</si>
  <si>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</si>
  <si>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</si>
  <si>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</si>
  <si>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</si>
  <si>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</si>
  <si>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</si>
  <si>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</si>
  <si>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</si>
  <si>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</si>
  <si>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</si>
  <si>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</si>
  <si>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</si>
  <si>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</si>
  <si>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</si>
  <si>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</si>
  <si>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</si>
  <si>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</si>
  <si>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</si>
  <si>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</si>
  <si>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</si>
  <si>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</si>
  <si>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</si>
  <si>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</si>
  <si>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</si>
  <si>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</si>
  <si>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</si>
  <si>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</si>
  <si>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</si>
  <si>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</si>
  <si>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</si>
  <si>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</si>
  <si>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</si>
  <si>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</si>
  <si>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</si>
  <si>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</si>
  <si>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</si>
  <si>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</si>
  <si>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</si>
  <si>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</si>
  <si>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</si>
  <si>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</si>
  <si>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</si>
  <si>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</si>
  <si>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</si>
  <si>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</si>
  <si>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</si>
  <si>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</si>
  <si>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</si>
  <si>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</si>
  <si>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</si>
  <si>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</si>
  <si>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</si>
  <si>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</si>
  <si>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</si>
  <si>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</si>
  <si>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</si>
  <si>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</si>
  <si>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</si>
  <si>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</si>
  <si>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</si>
  <si>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</si>
  <si>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</si>
  <si>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</si>
  <si>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</si>
  <si>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</si>
  <si>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</si>
  <si>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</si>
  <si>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</si>
  <si>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</si>
  <si>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</si>
  <si>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</si>
  <si>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</si>
  <si>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</si>
  <si>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</si>
  <si>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</si>
  <si>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</si>
  <si>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</si>
  <si>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</si>
  <si>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</si>
  <si>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</si>
  <si>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</si>
  <si>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</si>
  <si>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</si>
  <si>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</si>
  <si>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</si>
  <si>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</si>
  <si>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</si>
  <si>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</si>
  <si>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</si>
  <si>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</si>
  <si>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</si>
  <si>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</si>
  <si>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</si>
  <si>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</si>
  <si>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</si>
  <si>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</si>
  <si>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</si>
  <si>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</si>
  <si>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</si>
  <si>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</si>
  <si>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</si>
  <si>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</si>
  <si>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</si>
  <si>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</si>
  <si>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</si>
  <si>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</si>
  <si>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</si>
  <si>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</si>
  <si>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</si>
  <si>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</si>
  <si>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</si>
  <si>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</si>
  <si>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</si>
  <si>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</si>
  <si>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</si>
  <si>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</si>
  <si>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</si>
  <si>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</si>
  <si>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</si>
  <si>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</si>
  <si>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</si>
  <si>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</si>
  <si>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</si>
  <si>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</si>
  <si>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</si>
  <si>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</si>
  <si>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</si>
  <si>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</si>
  <si>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</si>
  <si>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</si>
  <si>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</si>
  <si>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</si>
  <si>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</si>
  <si>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</si>
  <si>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</si>
  <si>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</si>
  <si>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</si>
  <si>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</si>
  <si>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</si>
  <si>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</si>
  <si>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</si>
  <si>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</si>
  <si>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</si>
  <si>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</si>
  <si>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</si>
  <si>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</si>
  <si>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</si>
  <si>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</si>
  <si>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</si>
  <si>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</si>
  <si>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</si>
  <si>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</si>
  <si>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</si>
  <si>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</si>
  <si>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</si>
  <si>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</si>
  <si>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</si>
  <si>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</si>
  <si>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</si>
  <si>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</si>
  <si>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</si>
  <si>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</si>
  <si>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</si>
  <si>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</si>
  <si>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</si>
  <si>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</si>
  <si>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</si>
  <si>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</si>
  <si>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</si>
  <si>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</si>
  <si>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</si>
  <si>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</si>
  <si>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</si>
  <si>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</si>
  <si>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</si>
  <si>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</si>
  <si>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</si>
  <si>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</si>
  <si>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</si>
  <si>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</si>
  <si>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</si>
  <si>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</si>
  <si>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</si>
  <si>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</si>
  <si>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</si>
  <si>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</si>
  <si>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</si>
  <si>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</si>
  <si>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</si>
  <si>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</si>
  <si>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</si>
  <si>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</si>
  <si>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</si>
  <si>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</si>
  <si>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</si>
  <si>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</si>
  <si>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</si>
  <si>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</si>
  <si>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</si>
  <si>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</si>
  <si>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</si>
  <si>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</si>
  <si>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</si>
  <si>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</si>
  <si>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</si>
  <si>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</si>
  <si>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</si>
  <si>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</si>
  <si>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</si>
  <si>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</si>
  <si>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</si>
  <si>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</si>
  <si>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</si>
  <si>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</si>
  <si>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</si>
  <si>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</si>
  <si>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</si>
  <si>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</si>
  <si>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</si>
  <si>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</si>
  <si>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</si>
  <si>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</si>
  <si>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</si>
  <si>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</si>
  <si>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</si>
  <si>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</si>
  <si>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</si>
  <si>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</si>
  <si>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</si>
  <si>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</si>
  <si>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</si>
  <si>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</si>
  <si>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</si>
  <si>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</si>
  <si>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</si>
  <si>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</si>
  <si>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</si>
  <si>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</si>
  <si>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</si>
  <si>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</si>
  <si>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</si>
  <si>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</si>
  <si>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</si>
  <si>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</si>
  <si>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</si>
  <si>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</si>
  <si>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</si>
  <si>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</si>
  <si>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</si>
  <si>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</si>
  <si>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</si>
  <si>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</si>
  <si>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</si>
  <si>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</si>
  <si>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</si>
  <si>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</si>
  <si>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</si>
  <si>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</si>
  <si>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</si>
  <si>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</si>
  <si>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</si>
  <si>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</si>
  <si>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</si>
  <si>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</si>
  <si>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</si>
  <si>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</si>
  <si>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</si>
  <si>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</si>
  <si>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</si>
  <si>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</si>
  <si>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</si>
  <si>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</si>
  <si>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</si>
  <si>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</si>
  <si>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</si>
  <si>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</si>
  <si>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</si>
  <si>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</si>
  <si>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</si>
  <si>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</si>
  <si>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</si>
  <si>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</si>
  <si>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</si>
  <si>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</si>
  <si>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</si>
  <si>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</si>
  <si>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</si>
  <si>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</si>
  <si>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</si>
  <si>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</si>
  <si>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</si>
  <si>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</si>
  <si>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</si>
  <si>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</si>
  <si>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</si>
  <si>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</si>
  <si>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</si>
  <si>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</si>
  <si>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</si>
  <si>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</si>
  <si>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</si>
  <si>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</si>
  <si>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</si>
  <si>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</si>
  <si>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</si>
  <si>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</si>
  <si>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</si>
  <si>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</si>
  <si>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</si>
  <si>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</si>
  <si>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</si>
  <si>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</si>
  <si>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</si>
  <si>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</si>
  <si>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</si>
  <si>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</si>
  <si>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</si>
  <si>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</si>
  <si>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</si>
  <si>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</si>
  <si>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</si>
  <si>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</si>
  <si>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</si>
  <si>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</si>
  <si>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</si>
  <si>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</si>
  <si>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</si>
  <si>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</si>
  <si>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</si>
  <si>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</si>
  <si>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</si>
  <si>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</si>
  <si>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</si>
  <si>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</si>
  <si>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</si>
  <si>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</si>
  <si>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</si>
  <si>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</si>
  <si>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</si>
  <si>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</si>
  <si>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</si>
  <si>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</si>
  <si>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</si>
  <si>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</si>
  <si>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</si>
  <si>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</si>
  <si>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</si>
  <si>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</si>
  <si>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</si>
  <si>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</si>
  <si>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</si>
  <si>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</si>
  <si>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</si>
  <si>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</si>
  <si>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</si>
  <si>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</si>
  <si>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</si>
  <si>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</si>
  <si>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</si>
  <si>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</si>
  <si>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</si>
  <si>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</si>
  <si>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</si>
  <si>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</si>
  <si>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</si>
  <si>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</si>
  <si>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</si>
  <si>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</si>
  <si>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</si>
  <si>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</si>
  <si>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</si>
  <si>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</si>
  <si>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</si>
  <si>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</si>
  <si>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</si>
  <si>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</si>
  <si>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</si>
  <si>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</si>
  <si>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</si>
  <si>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</si>
  <si>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</si>
  <si>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</si>
  <si>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</si>
  <si>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</si>
  <si>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</si>
  <si>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</si>
  <si>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</si>
  <si>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</si>
  <si>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</si>
  <si>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</si>
  <si>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</si>
  <si>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</si>
  <si>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</si>
  <si>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</si>
  <si>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</si>
  <si>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</si>
  <si>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</si>
  <si>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</si>
  <si>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</si>
  <si>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</si>
  <si>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</si>
  <si>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</si>
  <si>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</si>
  <si>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</si>
  <si>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</si>
  <si>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</si>
  <si>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</si>
  <si>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</si>
  <si>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</si>
  <si>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</si>
  <si>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</si>
  <si>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</si>
  <si>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</si>
  <si>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</si>
  <si>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</si>
  <si>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</si>
  <si>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</si>
  <si>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</si>
  <si>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</si>
  <si>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</si>
  <si>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</si>
  <si>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</si>
  <si>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</si>
  <si>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</si>
  <si>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</si>
  <si>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</si>
  <si>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</si>
  <si>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</si>
  <si>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</si>
  <si>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</si>
  <si>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</si>
  <si>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</si>
  <si>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</si>
  <si>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</si>
  <si>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</si>
  <si>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</si>
  <si>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</si>
  <si>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</si>
  <si>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</si>
  <si>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</si>
  <si>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</si>
  <si>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</si>
  <si>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</si>
  <si>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</si>
  <si>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</si>
  <si>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</si>
  <si>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</si>
  <si>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</si>
  <si>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</si>
  <si>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</si>
  <si>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</si>
  <si>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</si>
  <si>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</si>
  <si>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</si>
  <si>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</si>
  <si>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</si>
  <si>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</si>
  <si>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</si>
  <si>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</si>
  <si>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</si>
  <si>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</si>
  <si>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</si>
  <si>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</si>
  <si>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</si>
  <si>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</si>
  <si>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</si>
  <si>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</si>
  <si>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</si>
  <si>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</si>
  <si>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</si>
  <si>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</si>
  <si>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</si>
  <si>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</si>
  <si>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</si>
  <si>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</si>
  <si>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</si>
  <si>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</si>
  <si>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</si>
  <si>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</si>
  <si>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</si>
  <si>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</si>
  <si>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</si>
  <si>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</si>
  <si>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</si>
  <si>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</si>
  <si>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</si>
  <si>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</si>
  <si>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</si>
  <si>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</si>
  <si>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</si>
  <si>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</si>
  <si>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</si>
  <si>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</si>
  <si>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</si>
  <si>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</si>
  <si>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</si>
  <si>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</si>
  <si>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</si>
  <si>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</si>
  <si>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</si>
  <si>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</si>
  <si>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</si>
  <si>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</si>
  <si>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</si>
  <si>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</si>
  <si>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</si>
  <si>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</si>
  <si>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</si>
  <si>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</si>
  <si>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</si>
  <si>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</si>
  <si>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</si>
  <si>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</si>
  <si>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</si>
  <si>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</si>
  <si>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</si>
  <si>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</si>
  <si>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</si>
  <si>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</si>
  <si>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</si>
  <si>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</si>
  <si>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</si>
  <si>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</si>
  <si>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</si>
  <si>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</si>
  <si>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</si>
  <si>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</si>
  <si>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</si>
  <si>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</si>
  <si>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</si>
  <si>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</si>
  <si>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</si>
  <si>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</si>
  <si>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</si>
  <si>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</si>
  <si>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</si>
  <si>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</si>
  <si>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</si>
  <si>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</si>
  <si>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</si>
  <si>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</si>
  <si>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</si>
  <si>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</si>
  <si>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</si>
  <si>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</si>
  <si>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</si>
  <si>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</si>
  <si>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</si>
  <si>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</si>
  <si>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</si>
  <si>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</si>
  <si>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</si>
  <si>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</si>
  <si>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</si>
  <si>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</si>
  <si>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</si>
  <si>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</si>
  <si>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</si>
  <si>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</si>
  <si>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</si>
  <si>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</si>
  <si>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</si>
  <si>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</si>
  <si>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</si>
  <si>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</si>
  <si>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</si>
  <si>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</si>
  <si>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</si>
  <si>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</si>
  <si>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</si>
  <si>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</si>
  <si>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</si>
  <si>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</si>
  <si>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</si>
  <si>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</si>
  <si>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</si>
  <si>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</si>
  <si>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</si>
  <si>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</si>
  <si>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</si>
  <si>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</si>
  <si>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</si>
  <si>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</si>
  <si>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</si>
  <si>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</si>
  <si>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</si>
  <si>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</si>
  <si>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</si>
  <si>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</si>
  <si>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</si>
  <si>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</si>
  <si>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</si>
  <si>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</si>
  <si>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</si>
  <si>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</si>
  <si>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</si>
  <si>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</si>
  <si>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</si>
  <si>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</si>
  <si>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</si>
  <si>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</si>
  <si>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</si>
  <si>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</si>
  <si>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</si>
  <si>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</si>
  <si>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</si>
  <si>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</si>
  <si>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</si>
  <si>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</si>
  <si>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</si>
  <si>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</si>
  <si>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</si>
  <si>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</si>
  <si>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</si>
  <si>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</si>
  <si>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</si>
  <si>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</si>
  <si>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</si>
  <si>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</si>
  <si>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</si>
  <si>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</si>
  <si>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</si>
  <si>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</si>
  <si>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</si>
  <si>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</si>
  <si>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</si>
  <si>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</si>
  <si>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</si>
  <si>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</si>
  <si>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</si>
  <si>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</si>
  <si>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</si>
  <si>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</si>
  <si>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</si>
  <si>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</si>
  <si>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</si>
  <si>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</si>
  <si>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</si>
  <si>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</si>
  <si>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</si>
  <si>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</si>
  <si>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</si>
  <si>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</si>
  <si>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</si>
  <si>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</si>
  <si>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</si>
  <si>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</si>
  <si>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</si>
  <si>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</si>
  <si>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</si>
  <si>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</si>
  <si>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</si>
  <si>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</si>
  <si>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</si>
  <si>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</si>
  <si>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</si>
  <si>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</si>
  <si>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</si>
  <si>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</si>
  <si>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</si>
  <si>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</si>
  <si>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</si>
  <si>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</si>
  <si>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</si>
  <si>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</si>
  <si>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</si>
  <si>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</si>
  <si>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</si>
  <si>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</si>
  <si>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</si>
  <si>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</si>
  <si>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</si>
  <si>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</si>
  <si>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</si>
  <si>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</si>
  <si>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</si>
  <si>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</si>
  <si>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</si>
  <si>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</si>
  <si>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</si>
  <si>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</si>
  <si>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</si>
  <si>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</si>
  <si>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</si>
  <si>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</si>
  <si>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</si>
  <si>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</si>
  <si>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</si>
  <si>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</si>
  <si>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</si>
  <si>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</si>
  <si>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</si>
  <si>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</si>
  <si>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</si>
  <si>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</si>
  <si>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</si>
  <si>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</si>
  <si>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</si>
  <si>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</si>
  <si>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</si>
  <si>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</si>
  <si>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</si>
  <si>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</si>
  <si>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</si>
  <si>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</si>
  <si>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</si>
  <si>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</si>
  <si>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</si>
  <si>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</si>
  <si>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</si>
  <si>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</si>
  <si>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</si>
  <si>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</si>
  <si>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</si>
  <si>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</si>
  <si>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</si>
  <si>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</si>
  <si>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</si>
  <si>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</si>
  <si>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</si>
  <si>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</si>
  <si>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</si>
  <si>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</si>
  <si>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</si>
  <si>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</si>
  <si>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</si>
  <si>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</si>
  <si>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</si>
  <si>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</si>
  <si>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</si>
  <si>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</si>
  <si>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</si>
  <si>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</si>
  <si>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</si>
  <si>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</si>
  <si>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</si>
  <si>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</si>
  <si>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</si>
  <si>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</si>
  <si>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</si>
  <si>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</si>
  <si>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</si>
  <si>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</si>
  <si>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</si>
  <si>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</si>
  <si>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</si>
  <si>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</si>
  <si>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</si>
  <si>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</si>
  <si>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</si>
  <si>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</si>
  <si>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</si>
  <si>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</si>
  <si>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</si>
  <si>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</si>
  <si>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</si>
  <si>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</si>
  <si>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</si>
  <si>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</si>
  <si>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</si>
  <si>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</si>
  <si>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</si>
  <si>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</si>
  <si>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</si>
  <si>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</si>
  <si>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</si>
  <si>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</si>
  <si>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</si>
  <si>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</si>
  <si>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</si>
  <si>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</si>
  <si>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</si>
  <si>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</si>
  <si>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</si>
  <si>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</si>
  <si>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</si>
  <si>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</si>
  <si>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</si>
  <si>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</si>
  <si>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</si>
  <si>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</si>
  <si>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</si>
  <si>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</si>
  <si>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</si>
  <si>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</si>
  <si>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</si>
  <si>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</si>
  <si>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</si>
  <si>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</si>
  <si>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</si>
  <si>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</si>
  <si>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</si>
  <si>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</si>
  <si>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</si>
  <si>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</si>
  <si>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</si>
  <si>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</si>
  <si>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</si>
  <si>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</si>
  <si>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</si>
  <si>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</si>
  <si>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</si>
  <si>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</si>
  <si>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</si>
  <si>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</si>
  <si>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</si>
  <si>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</si>
  <si>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</si>
  <si>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</si>
  <si>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</si>
  <si>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</si>
  <si>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</si>
  <si>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</si>
  <si>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</si>
  <si>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</si>
  <si>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</si>
  <si>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</si>
  <si>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</si>
  <si>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</si>
  <si>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</si>
  <si>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</si>
  <si>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</si>
  <si>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</si>
  <si>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</si>
  <si>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</si>
  <si>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</si>
  <si>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</si>
  <si>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</si>
  <si>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</si>
  <si>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</si>
  <si>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</si>
  <si>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</si>
  <si>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</si>
  <si>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</si>
  <si>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</si>
  <si>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</si>
  <si>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</si>
  <si>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</si>
  <si>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</si>
  <si>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</si>
  <si>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</si>
  <si>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</si>
  <si>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</si>
  <si>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</si>
  <si>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</si>
  <si>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</si>
  <si>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</si>
  <si>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</si>
  <si>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</si>
  <si>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</si>
  <si>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</si>
  <si>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</si>
  <si>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</si>
  <si>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</si>
  <si>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</si>
  <si>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</si>
  <si>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</si>
  <si>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</si>
  <si>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</si>
  <si>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</si>
  <si>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</si>
  <si>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</si>
  <si>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</si>
  <si>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</si>
  <si>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</si>
  <si>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</si>
  <si>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</si>
  <si>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</si>
  <si>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</si>
  <si>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</si>
  <si>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</si>
  <si>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</si>
  <si>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</si>
  <si>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</si>
  <si>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</si>
  <si>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</si>
  <si>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</si>
  <si>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</si>
  <si>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</si>
  <si>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</si>
  <si>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</si>
  <si>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</si>
  <si>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</si>
  <si>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</si>
  <si>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</si>
  <si>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</si>
  <si>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</si>
  <si>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</si>
  <si>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</si>
  <si>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</si>
  <si>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</si>
  <si>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</si>
  <si>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</si>
  <si>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</si>
  <si>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</si>
  <si>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</si>
  <si>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</si>
  <si>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</si>
  <si>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</si>
  <si>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</si>
  <si>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</si>
  <si>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</si>
  <si>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</si>
  <si>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</si>
  <si>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</si>
  <si>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</si>
  <si>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</si>
  <si>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</si>
  <si>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</si>
  <si>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</si>
  <si>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</si>
  <si>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</si>
  <si>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</si>
  <si>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</si>
  <si>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</si>
  <si>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</si>
  <si>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</si>
  <si>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</si>
  <si>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</si>
  <si>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</si>
  <si>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</si>
  <si>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</si>
  <si>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</si>
  <si>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</si>
  <si>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</si>
  <si>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</si>
  <si>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</si>
  <si>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</si>
  <si>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</si>
  <si>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</si>
  <si>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</si>
  <si>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</si>
  <si>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</si>
  <si>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</si>
  <si>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</si>
  <si>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</si>
  <si>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</si>
  <si>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</si>
  <si>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</si>
  <si>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</si>
  <si>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</si>
  <si>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</si>
  <si>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</si>
  <si>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</si>
  <si>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</si>
  <si>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</si>
  <si>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</si>
  <si>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</si>
  <si>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</si>
  <si>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</si>
  <si>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</si>
  <si>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</si>
  <si>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</si>
  <si>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</si>
  <si>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</si>
  <si>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</si>
  <si>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</si>
  <si>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</si>
  <si>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</si>
  <si>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</si>
  <si>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</si>
  <si>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</si>
  <si>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</si>
  <si>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</si>
  <si>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</si>
  <si>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</si>
  <si>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</si>
  <si>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</si>
  <si>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</si>
  <si>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</si>
  <si>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</si>
  <si>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</si>
  <si>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</si>
  <si>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</si>
  <si>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</si>
  <si>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</si>
  <si>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</si>
  <si>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</si>
  <si>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</si>
  <si>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</si>
  <si>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</si>
  <si>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</si>
  <si>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</si>
  <si>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</si>
  <si>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</si>
  <si>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</si>
  <si>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</si>
  <si>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</si>
  <si>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</si>
  <si>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</si>
  <si>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</si>
  <si>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</si>
  <si>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</si>
  <si>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</si>
  <si>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</si>
  <si>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</si>
  <si>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</si>
  <si>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</si>
  <si>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</si>
  <si>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</si>
  <si>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</si>
  <si>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</si>
  <si>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</si>
  <si>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</si>
  <si>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</si>
  <si>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</si>
  <si>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</si>
  <si>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</si>
  <si>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</si>
  <si>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</si>
  <si>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</si>
  <si>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</si>
  <si>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</si>
  <si>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</si>
  <si>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</si>
  <si>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</si>
  <si>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</si>
  <si>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</si>
  <si>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</si>
  <si>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</si>
  <si>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</si>
  <si>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</si>
  <si>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</si>
  <si>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</si>
  <si>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</si>
  <si>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</si>
  <si>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</si>
  <si>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</si>
  <si>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</si>
  <si>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</si>
  <si>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</si>
  <si>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</si>
  <si>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</si>
  <si>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</si>
  <si>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</si>
  <si>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</si>
  <si>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</si>
  <si>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</si>
  <si>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</si>
  <si>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</si>
  <si>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</si>
  <si>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</si>
  <si>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</si>
  <si>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</si>
  <si>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</si>
  <si>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</si>
  <si>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</si>
  <si>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</si>
  <si>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</si>
  <si>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</si>
  <si>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</si>
  <si>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</si>
  <si>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</si>
  <si>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</si>
  <si>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</si>
  <si>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</si>
  <si>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</si>
  <si>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</si>
  <si>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</si>
  <si>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</si>
  <si>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</si>
  <si>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</si>
  <si>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</si>
  <si>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</si>
  <si>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</si>
  <si>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</si>
  <si>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</si>
  <si>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</si>
  <si>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</si>
  <si>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</si>
  <si>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</si>
  <si>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</si>
  <si>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</si>
  <si>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</si>
  <si>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</si>
  <si>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</si>
  <si>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</si>
  <si>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</si>
  <si>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</si>
  <si>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</si>
  <si>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</si>
  <si>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</si>
  <si>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</si>
  <si>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</si>
  <si>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</si>
  <si>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</si>
  <si>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</si>
  <si>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</si>
  <si>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</si>
  <si>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</si>
  <si>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</si>
  <si>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</si>
  <si>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</si>
  <si>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</si>
  <si>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</si>
  <si>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</si>
  <si>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</si>
  <si>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</si>
  <si>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</si>
  <si>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</si>
  <si>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</si>
  <si>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</si>
  <si>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</si>
  <si>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</si>
  <si>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</si>
  <si>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</si>
  <si>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</si>
  <si>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</si>
  <si>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</si>
  <si>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</si>
  <si>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</si>
  <si>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</si>
  <si>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</si>
  <si>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</si>
  <si>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</si>
  <si>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</si>
  <si>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</si>
  <si>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</si>
  <si>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</si>
  <si>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</si>
  <si>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</si>
  <si>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</si>
  <si>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</si>
  <si>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</si>
  <si>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</si>
  <si>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</si>
  <si>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</si>
  <si>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</si>
  <si>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</si>
  <si>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</si>
  <si>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</si>
  <si>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</si>
  <si>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</si>
  <si>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</si>
  <si>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</si>
  <si>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</si>
  <si>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</si>
  <si>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</si>
  <si>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</si>
  <si>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</si>
  <si>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</si>
  <si>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</si>
  <si>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</si>
  <si>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</si>
  <si>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</si>
  <si>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</si>
  <si>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</si>
  <si>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</si>
  <si>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</si>
  <si>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</si>
  <si>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</si>
  <si>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</si>
  <si>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</si>
  <si>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</si>
  <si>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</si>
  <si>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</si>
  <si>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</si>
  <si>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</si>
  <si>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</si>
  <si>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</si>
  <si>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</si>
  <si>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</si>
  <si>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</si>
  <si>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</si>
  <si>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</si>
  <si>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</si>
  <si>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</si>
  <si>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</si>
  <si>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</si>
  <si>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</si>
  <si>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</si>
  <si>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</si>
  <si>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</si>
  <si>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</si>
  <si>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</si>
  <si>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</si>
  <si>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</si>
  <si>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</si>
  <si>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</si>
  <si>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</si>
  <si>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</si>
  <si>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</si>
  <si>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</si>
  <si>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</si>
  <si>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</si>
  <si>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</si>
  <si>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</si>
  <si>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</si>
  <si>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</si>
  <si>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</si>
  <si>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</si>
  <si>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</si>
  <si>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</si>
  <si>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</si>
  <si>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</si>
  <si>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</si>
  <si>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</si>
  <si>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</si>
  <si>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</si>
  <si>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</si>
  <si>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</si>
  <si>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</si>
  <si>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</si>
  <si>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</si>
  <si>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</si>
  <si>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</si>
  <si>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</si>
  <si>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</si>
  <si>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</si>
  <si>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</si>
  <si>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</si>
  <si>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</si>
  <si>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</si>
  <si>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</si>
  <si>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</si>
  <si>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</si>
  <si>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</si>
  <si>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</si>
  <si>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</si>
  <si>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</si>
  <si>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</si>
  <si>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</si>
  <si>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</si>
  <si>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</si>
  <si>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</si>
  <si>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</si>
  <si>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</si>
  <si>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</si>
  <si>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</si>
  <si>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</si>
  <si>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</si>
  <si>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</si>
  <si>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</si>
  <si>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</si>
  <si>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</si>
  <si>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</si>
  <si>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</si>
  <si>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</si>
  <si>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</si>
  <si>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</si>
  <si>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</si>
  <si>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</si>
  <si>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</si>
  <si>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</si>
  <si>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</si>
  <si>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</si>
  <si>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</si>
  <si>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</si>
  <si>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</si>
  <si>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</si>
  <si>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</si>
  <si>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</si>
  <si>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</si>
  <si>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</si>
  <si>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</si>
  <si>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</si>
  <si>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</si>
  <si>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</si>
  <si>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</si>
  <si>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</si>
  <si>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</si>
  <si>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</si>
  <si>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</si>
  <si>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</si>
  <si>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</si>
  <si>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</si>
  <si>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</si>
  <si>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</si>
  <si>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</si>
  <si>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</si>
  <si>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</si>
  <si>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</si>
  <si>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</si>
  <si>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</si>
  <si>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</si>
  <si>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</si>
  <si>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</si>
  <si>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</si>
  <si>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</si>
  <si>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</si>
  <si>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</si>
  <si>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</si>
  <si>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</si>
  <si>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</si>
  <si>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</si>
  <si>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</si>
  <si>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</si>
  <si>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</si>
  <si>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</si>
  <si>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</si>
  <si>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</si>
  <si>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</si>
  <si>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</si>
  <si>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</si>
  <si>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</si>
  <si>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</si>
  <si>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</si>
  <si>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</si>
  <si>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</si>
  <si>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</si>
  <si>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</si>
  <si>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</si>
  <si>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</si>
  <si>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</si>
  <si>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</si>
  <si>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</si>
  <si>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</si>
  <si>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</si>
  <si>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</si>
  <si>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</si>
  <si>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</si>
  <si>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</si>
  <si>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</si>
  <si>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</si>
  <si>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</si>
  <si>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</si>
  <si>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</si>
  <si>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</si>
  <si>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</si>
  <si>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</si>
  <si>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</si>
  <si>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</si>
  <si>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</si>
  <si>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</si>
  <si>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</si>
  <si>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</si>
  <si>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</si>
  <si>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</si>
  <si>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</si>
  <si>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</si>
  <si>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</si>
  <si>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</si>
  <si>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</si>
  <si>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</si>
  <si>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</si>
  <si>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</si>
  <si>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</si>
  <si>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</si>
  <si>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</si>
  <si>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</si>
  <si>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</si>
  <si>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</si>
  <si>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</si>
  <si>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</si>
  <si>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</si>
  <si>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</si>
  <si>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</si>
  <si>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</si>
  <si>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</si>
  <si>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</si>
  <si>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</si>
  <si>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</si>
  <si>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</si>
  <si>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</si>
  <si>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</si>
  <si>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</si>
  <si>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</si>
  <si>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</si>
  <si>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</si>
  <si>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</si>
  <si>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</si>
  <si>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</si>
  <si>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</si>
  <si>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</si>
  <si>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</si>
  <si>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</si>
  <si>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</si>
  <si>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</si>
  <si>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</si>
  <si>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</si>
  <si>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</si>
  <si>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</si>
  <si>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</si>
  <si>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</si>
  <si>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</si>
  <si>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</si>
  <si>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</si>
  <si>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</si>
  <si>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</si>
  <si>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</si>
  <si>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</si>
  <si>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</si>
  <si>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</si>
  <si>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</si>
  <si>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</si>
  <si>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</si>
  <si>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</si>
  <si>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</si>
  <si>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</si>
  <si>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</si>
  <si>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</si>
  <si>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</si>
  <si>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</si>
  <si>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</si>
  <si>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</si>
  <si>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</si>
  <si>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</si>
  <si>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</si>
  <si>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</si>
  <si>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</si>
  <si>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</si>
  <si>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</si>
  <si>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</si>
  <si>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</si>
  <si>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</si>
  <si>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</si>
  <si>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</si>
  <si>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</si>
  <si>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</si>
  <si>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</si>
  <si>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</si>
  <si>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</si>
  <si>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</si>
  <si>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</si>
  <si>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</si>
  <si>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</si>
  <si>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</si>
  <si>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</si>
  <si>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</si>
  <si>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</si>
  <si>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</si>
  <si>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</si>
  <si>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</si>
  <si>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</si>
  <si>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</si>
  <si>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</si>
  <si>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</si>
  <si>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</si>
  <si>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</si>
  <si>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</si>
  <si>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</si>
  <si>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</si>
  <si>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</si>
  <si>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</si>
  <si>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</si>
  <si>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</si>
  <si>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</si>
  <si>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</si>
  <si>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</si>
  <si>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</si>
  <si>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</si>
  <si>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</si>
  <si>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</si>
  <si>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</si>
  <si>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</si>
  <si>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</si>
  <si>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</si>
  <si>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</si>
  <si>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</si>
  <si>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</si>
  <si>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</si>
  <si>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</si>
  <si>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</si>
  <si>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</si>
  <si>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</si>
  <si>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</si>
  <si>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</si>
  <si>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</si>
  <si>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</si>
  <si>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</si>
  <si>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</si>
  <si>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</si>
  <si>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</si>
  <si>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</si>
  <si>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</si>
  <si>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</si>
  <si>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</si>
  <si>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</si>
  <si>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</si>
  <si>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</si>
  <si>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</si>
  <si>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</si>
  <si>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</si>
  <si>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</si>
  <si>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</si>
  <si>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</si>
  <si>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</si>
  <si>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</si>
  <si>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</si>
  <si>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</si>
  <si>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</si>
  <si>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</si>
  <si>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</si>
  <si>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</si>
  <si>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</si>
  <si>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</si>
  <si>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</si>
  <si>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</si>
  <si>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</si>
  <si>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</si>
  <si>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</si>
  <si>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</si>
  <si>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</si>
  <si>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</si>
  <si>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</si>
  <si>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</si>
  <si>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</si>
  <si>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</si>
  <si>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</si>
  <si>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</si>
  <si>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</si>
  <si>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</si>
  <si>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</si>
  <si>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</si>
  <si>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</si>
  <si>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</si>
  <si>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</si>
  <si>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</si>
  <si>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</si>
  <si>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</si>
  <si>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</si>
  <si>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</si>
  <si>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</si>
  <si>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</si>
  <si>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</si>
  <si>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</si>
  <si>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</si>
  <si>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</si>
  <si>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</si>
  <si>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</si>
  <si>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</si>
  <si>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</si>
  <si>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</si>
  <si>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</si>
  <si>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</si>
  <si>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</si>
  <si>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</si>
  <si>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</si>
  <si>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</si>
  <si>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</si>
  <si>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</si>
  <si>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</si>
  <si>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</si>
  <si>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</si>
  <si>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</si>
  <si>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</si>
  <si>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</si>
  <si>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</si>
  <si>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</si>
  <si>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</si>
  <si>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</si>
  <si>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</si>
  <si>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</si>
  <si>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</si>
  <si>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</si>
  <si>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</si>
  <si>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</si>
  <si>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</si>
  <si>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</si>
  <si>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</si>
  <si>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</si>
  <si>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</si>
  <si>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</si>
  <si>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</si>
  <si>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</si>
  <si>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</si>
  <si>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</si>
  <si>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</si>
  <si>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</si>
  <si>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</si>
  <si>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</si>
  <si>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</si>
  <si>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</si>
  <si>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</si>
  <si>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</si>
  <si>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</si>
  <si>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</si>
  <si>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</si>
  <si>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</si>
  <si>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</si>
  <si>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</si>
  <si>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</si>
  <si>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</si>
  <si>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</si>
  <si>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</si>
  <si>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</si>
  <si>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</si>
  <si>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</si>
  <si>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</si>
  <si>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</si>
  <si>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</si>
  <si>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</si>
  <si>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</si>
  <si>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</si>
  <si>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</si>
  <si>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</si>
  <si>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</si>
  <si>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</si>
  <si>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</si>
  <si>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</si>
  <si>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</si>
  <si>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</si>
  <si>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</si>
  <si>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</si>
  <si>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</si>
  <si>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</si>
  <si>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</si>
  <si>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</si>
  <si>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</si>
  <si>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</si>
  <si>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</si>
  <si>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</si>
  <si>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</si>
  <si>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</si>
  <si>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</si>
  <si>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</si>
  <si>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</si>
  <si>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</si>
  <si>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</si>
  <si>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</si>
  <si>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</si>
  <si>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</si>
  <si>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</si>
  <si>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</si>
  <si>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</si>
  <si>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</si>
  <si>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</si>
  <si>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</si>
  <si>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</si>
  <si>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</si>
  <si>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</si>
  <si>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</si>
  <si>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</si>
  <si>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</si>
  <si>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</si>
  <si>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</si>
  <si>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</si>
  <si>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</si>
  <si>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</si>
  <si>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</si>
  <si>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</si>
  <si>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</si>
  <si>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</si>
  <si>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</si>
  <si>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</si>
  <si>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</si>
  <si>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</si>
  <si>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</si>
  <si>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</si>
  <si>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</si>
  <si>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</si>
  <si>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</si>
  <si>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</si>
  <si>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</si>
  <si>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</si>
  <si>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</si>
  <si>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</si>
  <si>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</si>
  <si>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</si>
  <si>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</si>
  <si>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</si>
  <si>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</si>
  <si>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</si>
  <si>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</si>
  <si>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</si>
  <si>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</si>
  <si>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</si>
  <si>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</si>
  <si>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</si>
  <si>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</si>
  <si>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</si>
  <si>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</si>
  <si>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</si>
  <si>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</si>
  <si>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</si>
  <si>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</si>
  <si>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</si>
  <si>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</si>
  <si>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</si>
  <si>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</si>
  <si>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</si>
  <si>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</si>
  <si>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</si>
  <si>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</si>
  <si>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</si>
  <si>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</si>
  <si>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</si>
  <si>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</si>
  <si>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</si>
  <si>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</si>
  <si>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</si>
  <si>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</si>
  <si>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</si>
  <si>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</si>
  <si>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</si>
  <si>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</si>
  <si>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</si>
  <si>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</si>
  <si>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</si>
  <si>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</si>
  <si>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</si>
  <si>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</si>
  <si>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</si>
  <si>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</si>
  <si>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</si>
  <si>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</si>
  <si>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</si>
  <si>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</si>
  <si>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</si>
  <si>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</si>
  <si>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</si>
  <si>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</si>
  <si>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</si>
  <si>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</si>
  <si>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</si>
  <si>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</si>
  <si>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</si>
  <si>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</si>
  <si>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</si>
  <si>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</si>
  <si>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</si>
  <si>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</si>
  <si>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</si>
  <si>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</si>
  <si>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</si>
  <si>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</si>
  <si>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</si>
  <si>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</si>
  <si>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</si>
  <si>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</si>
  <si>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</si>
  <si>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</si>
  <si>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</si>
  <si>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</si>
  <si>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</si>
  <si>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</si>
  <si>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</si>
  <si>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</si>
  <si>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</si>
  <si>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</si>
  <si>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</si>
  <si>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</si>
  <si>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</si>
  <si>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</si>
  <si>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</si>
  <si>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</si>
  <si>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</si>
  <si>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</si>
  <si>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</si>
  <si>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</si>
  <si>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</si>
  <si>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</si>
  <si>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</si>
  <si>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</si>
  <si>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</si>
  <si>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</si>
  <si>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</si>
  <si>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</si>
  <si>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</si>
  <si>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</si>
  <si>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</si>
  <si>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</si>
  <si>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</si>
  <si>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</si>
  <si>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</si>
  <si>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</si>
  <si>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</si>
  <si>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</si>
  <si>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</si>
  <si>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</si>
  <si>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</si>
  <si>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</si>
  <si>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</si>
  <si>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</si>
  <si>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</si>
  <si>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</si>
  <si>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</si>
  <si>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</si>
  <si>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</si>
  <si>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</si>
  <si>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</si>
  <si>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</si>
  <si>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</si>
  <si>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</si>
  <si>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</si>
  <si>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</si>
  <si>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</si>
  <si>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</si>
  <si>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</si>
  <si>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</si>
  <si>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</si>
  <si>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</si>
  <si>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</si>
  <si>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</si>
  <si>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</si>
  <si>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</si>
  <si>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</si>
  <si>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</si>
  <si>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</si>
  <si>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</si>
  <si>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</si>
  <si>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</si>
  <si>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</si>
  <si>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</si>
  <si>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</si>
  <si>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</si>
  <si>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</si>
  <si>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</si>
  <si>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</si>
  <si>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</si>
  <si>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</si>
  <si>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</si>
  <si>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</si>
  <si>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</si>
  <si>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</si>
  <si>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</si>
  <si>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</si>
  <si>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</si>
  <si>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</si>
  <si>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</si>
  <si>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</si>
  <si>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</si>
  <si>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</si>
  <si>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</si>
  <si>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</si>
  <si>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</si>
  <si>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</si>
  <si>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</si>
  <si>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</si>
  <si>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</si>
  <si>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</si>
  <si>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</si>
  <si>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</si>
  <si>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</si>
  <si>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</si>
  <si>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</si>
  <si>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</si>
  <si>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</si>
  <si>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</si>
  <si>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</si>
  <si>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</si>
  <si>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</si>
  <si>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</si>
  <si>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</si>
  <si>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</si>
  <si>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</si>
  <si>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</si>
  <si>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</si>
  <si>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</si>
  <si>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</si>
  <si>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</si>
  <si>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</si>
  <si>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</si>
  <si>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</si>
  <si>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</si>
  <si>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</si>
  <si>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</si>
  <si>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</si>
  <si>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</si>
  <si>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</si>
  <si>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</si>
  <si>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</si>
  <si>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</si>
  <si>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</si>
  <si>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</si>
  <si>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</si>
  <si>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</si>
  <si>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</si>
  <si>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</si>
  <si>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</si>
  <si>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</si>
  <si>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</si>
  <si>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</si>
  <si>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</si>
  <si>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</si>
  <si>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</si>
  <si>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</si>
  <si>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</si>
  <si>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</si>
  <si>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</si>
  <si>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</si>
  <si>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</si>
  <si>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</si>
  <si>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</si>
  <si>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</si>
  <si>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</si>
  <si>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</si>
  <si>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</si>
  <si>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</si>
  <si>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</si>
  <si>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</si>
  <si>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</si>
  <si>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</si>
  <si>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</si>
  <si>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</si>
  <si>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</si>
  <si>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</si>
  <si>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</si>
  <si>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</si>
  <si>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</si>
  <si>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</si>
  <si>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</si>
  <si>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</si>
  <si>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</si>
  <si>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</si>
  <si>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</si>
  <si>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</si>
  <si>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</si>
  <si>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</si>
  <si>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</si>
  <si>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</si>
  <si>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</si>
  <si>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</si>
  <si>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</si>
  <si>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</si>
  <si>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</si>
  <si>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</si>
  <si>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</si>
  <si>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</si>
  <si>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</si>
  <si>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</si>
  <si>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</si>
  <si>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</si>
  <si>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</si>
  <si>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</si>
  <si>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</si>
  <si>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</si>
  <si>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</si>
  <si>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</si>
  <si>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</si>
  <si>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</si>
  <si>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</si>
  <si>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</si>
  <si>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</si>
  <si>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</si>
  <si>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</si>
  <si>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</si>
  <si>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</si>
  <si>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</si>
  <si>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</si>
  <si>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</si>
  <si>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</si>
  <si>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</si>
  <si>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</si>
  <si>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</si>
  <si>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</si>
  <si>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</si>
  <si>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</si>
  <si>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</si>
  <si>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</si>
  <si>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</si>
  <si>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</si>
  <si>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</si>
  <si>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</si>
  <si>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</si>
  <si>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</si>
  <si>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</si>
  <si>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</si>
  <si>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</si>
  <si>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</si>
  <si>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</si>
  <si>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</si>
  <si>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</si>
  <si>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</si>
  <si>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</si>
  <si>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</si>
  <si>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</si>
  <si>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</si>
  <si>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</si>
  <si>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</si>
  <si>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</si>
  <si>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</si>
  <si>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</si>
  <si>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</si>
  <si>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</si>
  <si>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</si>
  <si>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</si>
  <si>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</si>
  <si>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</si>
  <si>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</si>
  <si>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</si>
  <si>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</si>
  <si>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</si>
  <si>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</si>
  <si>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</si>
  <si>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</si>
  <si>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</si>
  <si>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</si>
  <si>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</si>
  <si>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</si>
  <si>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</si>
  <si>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</si>
  <si>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</si>
  <si>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</si>
  <si>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</si>
  <si>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</si>
  <si>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</si>
  <si>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</si>
  <si>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</si>
  <si>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</si>
  <si>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</si>
  <si>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</si>
  <si>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</si>
  <si>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</si>
  <si>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</si>
  <si>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</si>
  <si>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</si>
  <si>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</si>
  <si>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</si>
  <si>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</si>
  <si>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</si>
  <si>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</si>
  <si>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</si>
  <si>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</si>
  <si>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</si>
  <si>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</si>
  <si>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</si>
  <si>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</si>
  <si>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</si>
  <si>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</si>
  <si>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</si>
  <si>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</si>
  <si>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</si>
  <si>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</si>
  <si>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</si>
  <si>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</si>
  <si>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</si>
  <si>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</si>
  <si>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</si>
  <si>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</si>
  <si>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</si>
  <si>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</si>
  <si>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</si>
  <si>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</si>
  <si>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</si>
  <si>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</si>
  <si>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</si>
  <si>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</si>
  <si>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</si>
  <si>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</si>
  <si>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</si>
  <si>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</si>
  <si>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</si>
  <si>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</si>
  <si>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</si>
  <si>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</si>
  <si>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</si>
  <si>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</si>
  <si>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</si>
  <si>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</si>
  <si>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</si>
  <si>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</si>
  <si>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</si>
  <si>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</si>
  <si>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</si>
  <si>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</si>
  <si>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</si>
  <si>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</si>
  <si>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</si>
  <si>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</si>
  <si>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</si>
  <si>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</si>
  <si>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</si>
  <si>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</si>
  <si>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</si>
  <si>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</si>
  <si>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</si>
  <si>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</si>
  <si>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</si>
  <si>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</si>
  <si>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</si>
  <si>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</si>
  <si>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</si>
  <si>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</si>
  <si>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</si>
  <si>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</si>
  <si>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</si>
  <si>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</si>
  <si>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</si>
  <si>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</si>
  <si>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</si>
  <si>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</si>
  <si>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</si>
  <si>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</si>
  <si>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</si>
  <si>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</si>
  <si>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</si>
  <si>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</si>
  <si>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</si>
  <si>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</si>
  <si>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</si>
  <si>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</si>
  <si>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</si>
  <si>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</si>
  <si>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</si>
  <si>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</si>
  <si>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</si>
  <si>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</si>
  <si>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</si>
  <si>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</si>
  <si>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</si>
  <si>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</si>
  <si>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</si>
  <si>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</si>
  <si>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</si>
  <si>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</si>
  <si>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</si>
  <si>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</si>
  <si>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</si>
  <si>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</si>
  <si>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</si>
  <si>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</si>
  <si>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</si>
  <si>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</si>
  <si>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</si>
  <si>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</si>
  <si>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</si>
  <si>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</si>
  <si>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</si>
  <si>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</si>
  <si>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</si>
  <si>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</si>
  <si>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</si>
  <si>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</si>
  <si>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</si>
  <si>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</si>
  <si>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</si>
  <si>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</si>
  <si>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</si>
  <si>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</si>
  <si>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</si>
  <si>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</si>
  <si>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</si>
  <si>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</si>
  <si>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</si>
  <si>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</si>
  <si>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</si>
  <si>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</si>
  <si>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</si>
  <si>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</si>
  <si>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</si>
  <si>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</si>
  <si>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</si>
  <si>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</si>
  <si>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</si>
  <si>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</si>
  <si>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</si>
  <si>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</si>
  <si>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</si>
  <si>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</si>
  <si>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</si>
  <si>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</si>
  <si>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</si>
  <si>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</si>
  <si>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</si>
  <si>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</si>
  <si>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</si>
  <si>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</si>
  <si>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</si>
  <si>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</si>
  <si>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</si>
  <si>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</si>
  <si>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</si>
  <si>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</si>
  <si>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</si>
  <si>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</si>
  <si>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</si>
  <si>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</si>
  <si>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</si>
  <si>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</si>
  <si>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</si>
  <si>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</si>
  <si>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</si>
  <si>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</si>
  <si>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</si>
  <si>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</si>
  <si>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</si>
  <si>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</si>
  <si>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</si>
  <si>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</si>
  <si>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</si>
  <si>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</si>
  <si>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</si>
  <si>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</si>
  <si>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</si>
  <si>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</si>
  <si>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</si>
  <si>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</si>
  <si>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</si>
  <si>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</si>
  <si>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</si>
  <si>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</si>
  <si>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</si>
  <si>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</si>
  <si>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</si>
  <si>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</si>
  <si>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</si>
  <si>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</si>
  <si>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</si>
  <si>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</si>
  <si>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</si>
  <si>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</si>
  <si>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</si>
  <si>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</si>
  <si>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</si>
  <si>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</si>
  <si>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</si>
  <si>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</si>
  <si>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</si>
  <si>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</si>
  <si>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</si>
  <si>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</si>
  <si>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</si>
  <si>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</si>
  <si>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</si>
  <si>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</si>
  <si>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</si>
  <si>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</si>
  <si>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</si>
  <si>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</si>
  <si>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</si>
  <si>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</si>
  <si>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</si>
  <si>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</si>
  <si>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</si>
  <si>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</si>
  <si>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</si>
  <si>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</si>
  <si>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</si>
  <si>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</si>
  <si>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</si>
  <si>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</si>
  <si>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</si>
  <si>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</si>
  <si>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</si>
  <si>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</si>
  <si>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</si>
  <si>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</si>
  <si>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</si>
  <si>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</si>
  <si>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</si>
  <si>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</si>
  <si>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</si>
  <si>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</si>
  <si>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</si>
  <si>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</si>
  <si>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</si>
  <si>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</si>
  <si>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</si>
  <si>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</si>
  <si>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</si>
  <si>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</si>
  <si>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</si>
  <si>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</si>
  <si>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</si>
  <si>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</si>
  <si>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</si>
  <si>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</si>
  <si>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</si>
  <si>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</si>
  <si>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</si>
  <si>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</si>
  <si>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</si>
  <si>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</si>
  <si>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</si>
  <si>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</si>
  <si>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</si>
  <si>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</si>
  <si>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</si>
  <si>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</si>
  <si>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</si>
  <si>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</si>
  <si>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</si>
  <si>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</si>
  <si>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</si>
  <si>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</si>
  <si>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</si>
  <si>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</si>
  <si>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</si>
  <si>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</si>
  <si>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</si>
  <si>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</si>
  <si>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</si>
  <si>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</si>
  <si>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</si>
  <si>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</si>
  <si>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</si>
  <si>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</si>
  <si>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</si>
  <si>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</si>
  <si>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</si>
  <si>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</si>
  <si>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</si>
  <si>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</si>
  <si>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</si>
  <si>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</si>
  <si>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</si>
  <si>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</si>
  <si>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</si>
  <si>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</si>
  <si>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</si>
  <si>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</si>
  <si>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</si>
  <si>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</si>
  <si>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</si>
  <si>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</si>
  <si>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</si>
  <si>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</si>
  <si>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</si>
  <si>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</si>
  <si>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</si>
  <si>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</si>
  <si>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</si>
  <si>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</si>
  <si>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</si>
  <si>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</si>
  <si>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</si>
  <si>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</si>
  <si>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</si>
  <si>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</si>
  <si>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</si>
  <si>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</si>
  <si>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</si>
  <si>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</si>
  <si>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</si>
  <si>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</si>
  <si>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</si>
  <si>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</si>
  <si>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</si>
  <si>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</si>
  <si>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</si>
  <si>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</si>
  <si>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</si>
  <si>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</si>
  <si>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</si>
  <si>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</si>
  <si>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</si>
  <si>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</si>
  <si>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</si>
  <si>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</si>
  <si>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</si>
  <si>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</si>
  <si>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</si>
  <si>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</si>
  <si>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</si>
  <si>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</si>
  <si>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</si>
  <si>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</si>
  <si>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</si>
  <si>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</si>
  <si>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</si>
  <si>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</si>
  <si>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</si>
  <si>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</si>
  <si>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</si>
  <si>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</si>
  <si>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</si>
  <si>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</si>
  <si>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</si>
  <si>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</si>
  <si>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</si>
  <si>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</si>
  <si>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</si>
  <si>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</si>
  <si>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</si>
  <si>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</si>
  <si>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</si>
  <si>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</si>
  <si>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</si>
  <si>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</si>
  <si>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</si>
  <si>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</si>
  <si>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</si>
  <si>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</si>
  <si>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</si>
  <si>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</si>
  <si>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</si>
  <si>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</si>
  <si>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</si>
  <si>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</si>
  <si>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</si>
  <si>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</si>
  <si>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</si>
  <si>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</si>
  <si>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</si>
  <si>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</si>
  <si>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</si>
  <si>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</si>
  <si>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</si>
  <si>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</si>
  <si>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</si>
  <si>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</si>
  <si>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</si>
  <si>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</si>
  <si>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</si>
  <si>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</si>
  <si>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</si>
  <si>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</si>
  <si>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</si>
  <si>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</si>
  <si>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</si>
  <si>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</si>
  <si>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</si>
  <si>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</si>
  <si>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</si>
  <si>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</si>
  <si>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</si>
  <si>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</si>
  <si>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</si>
  <si>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</si>
  <si>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</si>
  <si>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</si>
  <si>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</si>
  <si>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</si>
  <si>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</si>
  <si>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</si>
  <si>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</si>
  <si>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</si>
  <si>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</si>
  <si>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</si>
  <si>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</si>
  <si>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</si>
  <si>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</si>
  <si>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</si>
  <si>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</si>
  <si>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</si>
  <si>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</si>
  <si>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</si>
  <si>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</si>
  <si>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</si>
  <si>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</si>
  <si>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</si>
  <si>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</si>
  <si>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</si>
  <si>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</si>
  <si>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</si>
  <si>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</si>
  <si>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</si>
  <si>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</si>
  <si>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</si>
  <si>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</si>
  <si>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</si>
  <si>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</si>
  <si>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</si>
  <si>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</si>
  <si>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</si>
  <si>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</si>
  <si>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</si>
  <si>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</si>
  <si>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</si>
  <si>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</si>
  <si>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</si>
  <si>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</si>
  <si>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</si>
  <si>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</si>
  <si>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</si>
  <si>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</si>
  <si>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</si>
  <si>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</si>
  <si>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</si>
  <si>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</si>
  <si>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</si>
  <si>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</si>
  <si>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</si>
  <si>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</si>
  <si>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</si>
  <si>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</si>
  <si>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</si>
  <si>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</si>
  <si>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</si>
  <si>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</si>
  <si>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</si>
  <si>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</si>
  <si>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</si>
  <si>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</si>
  <si>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</si>
  <si>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</si>
  <si>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</si>
  <si>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</si>
  <si>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</si>
  <si>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</si>
  <si>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</si>
  <si>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</si>
  <si>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</si>
  <si>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</si>
  <si>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</si>
  <si>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</si>
  <si>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</si>
  <si>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</si>
  <si>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</si>
  <si>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</si>
  <si>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</si>
  <si>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</si>
  <si>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</si>
  <si>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</si>
  <si>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</si>
  <si>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</si>
  <si>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</si>
  <si>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</si>
  <si>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</si>
  <si>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</si>
  <si>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</si>
  <si>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</si>
  <si>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</si>
  <si>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</si>
  <si>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</si>
  <si>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</si>
  <si>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</si>
  <si>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</si>
  <si>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</si>
  <si>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</si>
  <si>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</si>
  <si>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</si>
  <si>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</si>
  <si>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</si>
  <si>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</si>
  <si>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</si>
  <si>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</si>
  <si>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</si>
  <si>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</si>
  <si>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</si>
  <si>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</si>
  <si>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</si>
  <si>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</si>
  <si>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</si>
  <si>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</si>
  <si>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</si>
  <si>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</si>
  <si>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</si>
  <si>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</si>
  <si>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</si>
  <si>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</si>
  <si>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</si>
  <si>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</si>
  <si>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</si>
  <si>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</si>
  <si>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</si>
  <si>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</si>
  <si>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</si>
  <si>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</si>
  <si>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</si>
  <si>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</si>
  <si>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</si>
  <si>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</si>
  <si>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</si>
  <si>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</si>
  <si>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</si>
  <si>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</si>
  <si>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</si>
  <si>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</si>
  <si>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</si>
  <si>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</si>
  <si>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</si>
  <si>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</si>
  <si>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</si>
  <si>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</si>
  <si>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</si>
  <si>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</si>
  <si>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</si>
  <si>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</si>
  <si>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</si>
  <si>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</si>
  <si>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</si>
  <si>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</si>
  <si>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</si>
  <si>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</si>
  <si>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</si>
  <si>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</si>
  <si>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</si>
  <si>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</si>
  <si>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</si>
  <si>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</si>
  <si>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</si>
  <si>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</si>
  <si>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</si>
  <si>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</si>
  <si>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</si>
  <si>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</si>
  <si>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</si>
  <si>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</si>
  <si>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</si>
  <si>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</si>
  <si>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</si>
  <si>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</si>
  <si>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</si>
  <si>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</si>
  <si>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</si>
  <si>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</si>
  <si>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</si>
  <si>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</si>
  <si>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</si>
  <si>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</si>
  <si>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</si>
  <si>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</si>
  <si>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</si>
  <si>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</si>
  <si>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</si>
  <si>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</si>
  <si>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</si>
  <si>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</si>
  <si>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</si>
  <si>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</si>
  <si>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</si>
  <si>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</si>
  <si>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</si>
  <si>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</si>
  <si>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</si>
  <si>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</si>
  <si>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</si>
  <si>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</si>
  <si>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</si>
  <si>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</si>
  <si>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</si>
  <si>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</si>
  <si>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</si>
  <si>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</si>
  <si>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</si>
  <si>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</si>
  <si>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</si>
  <si>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</si>
  <si>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</si>
  <si>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</si>
  <si>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</si>
  <si>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</si>
  <si>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</si>
  <si>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</si>
  <si>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</si>
  <si>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</si>
  <si>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</si>
  <si>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</si>
  <si>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</si>
  <si>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</si>
  <si>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</si>
  <si>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</si>
  <si>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</si>
  <si>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</si>
  <si>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</si>
  <si>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</si>
  <si>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</si>
  <si>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</si>
  <si>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</si>
  <si>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</si>
  <si>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</si>
  <si>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</si>
  <si>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</si>
  <si>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</si>
  <si>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</si>
  <si>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</si>
  <si>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</si>
  <si>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</si>
  <si>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</si>
  <si>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</si>
  <si>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</si>
  <si>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</si>
  <si>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</si>
  <si>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</si>
  <si>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</si>
  <si>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</si>
  <si>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</si>
  <si>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</si>
  <si>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</si>
  <si>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</si>
  <si>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</si>
  <si>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</si>
  <si>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</si>
  <si>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</si>
  <si>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</si>
  <si>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</si>
  <si>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</si>
  <si>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</si>
  <si>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</si>
  <si>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</si>
  <si>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</si>
  <si>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</si>
  <si>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</si>
  <si>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</si>
  <si>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</si>
  <si>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</si>
  <si>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</si>
  <si>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</si>
  <si>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</si>
  <si>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</si>
  <si>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</si>
  <si>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</si>
  <si>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</si>
  <si>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</si>
  <si>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</si>
  <si>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</si>
  <si>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</si>
  <si>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</si>
  <si>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</si>
  <si>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</si>
  <si>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</si>
  <si>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</si>
  <si>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</si>
  <si>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</si>
  <si>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</si>
  <si>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</si>
  <si>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</si>
  <si>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</si>
  <si>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</si>
  <si>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</si>
  <si>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</si>
  <si>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</si>
  <si>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</si>
  <si>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</si>
  <si>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</si>
  <si>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</si>
  <si>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</si>
  <si>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</si>
  <si>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</si>
  <si>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</si>
  <si>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</si>
  <si>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</si>
  <si>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</si>
  <si>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</si>
  <si>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</si>
  <si>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</si>
  <si>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</si>
  <si>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</si>
  <si>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</si>
  <si>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</si>
  <si>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</si>
  <si>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</si>
  <si>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</si>
  <si>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</si>
  <si>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</si>
  <si>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</si>
  <si>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</si>
  <si>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</si>
  <si>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</si>
  <si>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</si>
  <si>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</si>
  <si>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</si>
  <si>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</si>
  <si>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</si>
  <si>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</si>
  <si>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</si>
  <si>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</si>
  <si>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</si>
  <si>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</si>
  <si>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</si>
  <si>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</si>
  <si>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</si>
  <si>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</si>
  <si>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</si>
  <si>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</si>
  <si>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</si>
  <si>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</si>
  <si>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</si>
  <si>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</si>
  <si>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</si>
  <si>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</si>
  <si>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</si>
  <si>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</si>
  <si>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</si>
  <si>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</si>
  <si>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</si>
  <si>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</si>
  <si>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</si>
  <si>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</si>
  <si>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</si>
  <si>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</si>
  <si>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</si>
  <si>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</si>
  <si>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</si>
  <si>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</si>
  <si>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</si>
  <si>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</si>
  <si>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</si>
  <si>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</si>
  <si>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</si>
  <si>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</si>
  <si>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</si>
  <si>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</si>
  <si>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</si>
  <si>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</si>
  <si>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</si>
  <si>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</si>
  <si>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</si>
  <si>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</si>
  <si>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</si>
  <si>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</si>
  <si>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</si>
  <si>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</si>
  <si>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</si>
  <si>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</si>
  <si>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</si>
  <si>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</si>
  <si>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</si>
  <si>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</si>
  <si>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</si>
  <si>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</si>
  <si>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</si>
  <si>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</si>
  <si>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</si>
  <si>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</si>
  <si>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</si>
  <si>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</si>
  <si>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</si>
  <si>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</si>
  <si>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</si>
  <si>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</si>
  <si>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</si>
  <si>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</si>
  <si>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</si>
  <si>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</si>
  <si>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</si>
  <si>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</si>
  <si>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</si>
  <si>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</si>
  <si>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</si>
  <si>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</si>
  <si>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</si>
  <si>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</si>
  <si>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</si>
  <si>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</si>
  <si>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</si>
  <si>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</si>
  <si>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</si>
  <si>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</si>
  <si>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</si>
  <si>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</si>
  <si>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</si>
  <si>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</si>
  <si>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</si>
  <si>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</si>
  <si>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</si>
  <si>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</si>
  <si>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</si>
  <si>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</si>
  <si>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</si>
  <si>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</si>
  <si>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</si>
  <si>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</si>
  <si>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</si>
  <si>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</si>
  <si>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</si>
  <si>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</si>
  <si>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</si>
  <si>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</si>
  <si>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</si>
  <si>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</si>
  <si>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</si>
  <si>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</si>
  <si>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</si>
  <si>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</si>
  <si>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</si>
  <si>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</si>
  <si>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</si>
  <si>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</si>
  <si>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</si>
  <si>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</si>
  <si>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</si>
  <si>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</si>
  <si>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</si>
  <si>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</si>
  <si>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</si>
  <si>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</si>
  <si>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</si>
  <si>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</si>
  <si>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</si>
  <si>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</si>
  <si>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</si>
  <si>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</si>
  <si>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</si>
  <si>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</si>
  <si>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</si>
  <si>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</si>
  <si>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</si>
  <si>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</si>
  <si>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</si>
  <si>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</si>
  <si>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</si>
  <si>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</si>
  <si>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</si>
  <si>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</si>
  <si>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</si>
  <si>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</si>
  <si>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</si>
  <si>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</si>
  <si>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</si>
  <si>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</si>
  <si>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</si>
  <si>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</si>
  <si>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</si>
  <si>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</si>
  <si>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</si>
  <si>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</si>
  <si>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</si>
  <si>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</si>
  <si>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</si>
  <si>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</si>
  <si>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</si>
  <si>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</si>
  <si>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</si>
  <si>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</si>
  <si>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</si>
  <si>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</si>
  <si>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</si>
  <si>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</si>
  <si>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</si>
  <si>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</si>
  <si>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</si>
  <si>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</si>
  <si>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</si>
  <si>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</si>
  <si>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</si>
  <si>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</si>
  <si>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</si>
  <si>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</si>
  <si>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</si>
  <si>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</si>
  <si>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</si>
  <si>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</si>
  <si>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</si>
  <si>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</si>
  <si>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</si>
  <si>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</si>
  <si>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</si>
  <si>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</si>
  <si>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</si>
  <si>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</si>
  <si>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</si>
  <si>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</si>
  <si>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</si>
  <si>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</si>
  <si>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</si>
  <si>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</si>
  <si>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</si>
  <si>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</si>
  <si>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</si>
  <si>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</si>
  <si>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</si>
  <si>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</si>
  <si>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</si>
  <si>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</si>
  <si>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</si>
  <si>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</si>
  <si>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</si>
  <si>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</si>
  <si>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</si>
  <si>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</si>
  <si>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</si>
  <si>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</si>
  <si>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</si>
  <si>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</si>
  <si>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</si>
  <si>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</si>
  <si>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</si>
  <si>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</si>
  <si>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</si>
  <si>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</si>
  <si>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</si>
  <si>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</si>
  <si>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</si>
  <si>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</si>
  <si>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</si>
  <si>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</si>
  <si>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</si>
  <si>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</si>
  <si>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</si>
  <si>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</si>
  <si>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</si>
  <si>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</si>
  <si>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</si>
  <si>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</si>
  <si>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</si>
  <si>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</si>
  <si>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</si>
  <si>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</si>
  <si>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</si>
  <si>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</si>
  <si>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</si>
  <si>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</si>
  <si>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</si>
  <si>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</si>
  <si>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</si>
  <si>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</si>
  <si>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</si>
  <si>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</si>
  <si>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</si>
  <si>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</si>
  <si>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</si>
  <si>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</si>
  <si>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</si>
  <si>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</si>
  <si>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</si>
  <si>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</si>
  <si>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</si>
  <si>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</si>
  <si>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</si>
  <si>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</si>
  <si>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</si>
  <si>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</si>
  <si>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</si>
  <si>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</si>
  <si>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</si>
  <si>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</si>
  <si>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</si>
  <si>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</si>
  <si>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</si>
  <si>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</si>
  <si>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</si>
  <si>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</si>
  <si>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</si>
  <si>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</si>
  <si>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</si>
  <si>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</si>
  <si>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</si>
  <si>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</si>
  <si>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</si>
  <si>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</si>
  <si>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</si>
  <si>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</si>
  <si>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</si>
  <si>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</si>
  <si>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</si>
  <si>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</si>
  <si>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</si>
  <si>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</si>
  <si>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</si>
  <si>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</si>
  <si>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</si>
  <si>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</si>
  <si>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</si>
  <si>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</si>
  <si>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</si>
  <si>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</si>
  <si>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</si>
  <si>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</si>
  <si>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</si>
  <si>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</si>
  <si>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</si>
  <si>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</si>
  <si>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</si>
  <si>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</si>
  <si>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</si>
  <si>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</si>
  <si>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</si>
  <si>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</si>
  <si>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</si>
  <si>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</si>
  <si>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</si>
  <si>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</si>
  <si>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</si>
  <si>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</si>
  <si>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</si>
  <si>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</si>
  <si>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</si>
  <si>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</si>
  <si>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</si>
  <si>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</si>
  <si>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</si>
  <si>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</si>
  <si>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</si>
  <si>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</si>
  <si>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</si>
  <si>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</si>
  <si>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</si>
  <si>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</si>
  <si>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</si>
  <si>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</si>
  <si>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</si>
  <si>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</si>
  <si>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</si>
  <si>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</si>
  <si>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</si>
  <si>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</si>
  <si>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</si>
  <si>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</si>
  <si>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</si>
  <si>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</si>
  <si>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</si>
  <si>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</si>
  <si>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</si>
  <si>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</si>
  <si>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</si>
  <si>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</si>
  <si>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</si>
  <si>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</si>
  <si>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</si>
  <si>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</si>
  <si>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</si>
  <si>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</si>
  <si>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</si>
  <si>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</si>
  <si>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</si>
  <si>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</si>
  <si>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</si>
  <si>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</si>
  <si>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</si>
  <si>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</si>
  <si>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</si>
  <si>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</si>
  <si>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</si>
  <si>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</si>
  <si>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</si>
  <si>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</si>
  <si>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</si>
  <si>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</si>
  <si>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</si>
  <si>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</si>
  <si>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</si>
  <si>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</si>
  <si>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</si>
  <si>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</si>
  <si>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</si>
  <si>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</si>
  <si>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</si>
  <si>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</si>
  <si>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</si>
  <si>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</si>
  <si>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</si>
  <si>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</si>
  <si>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</si>
  <si>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</si>
  <si>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</si>
  <si>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</si>
  <si>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</si>
  <si>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</si>
  <si>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</si>
  <si>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</si>
  <si>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</si>
  <si>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</si>
  <si>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</si>
  <si>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</si>
  <si>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</si>
  <si>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</si>
  <si>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</si>
  <si>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</si>
  <si>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</si>
  <si>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</si>
  <si>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</si>
  <si>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</si>
  <si>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</si>
  <si>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</si>
  <si>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</si>
  <si>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</si>
  <si>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</si>
  <si>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</si>
  <si>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</si>
  <si>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</si>
  <si>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</si>
  <si>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</si>
  <si>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</si>
  <si>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</si>
  <si>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</si>
  <si>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</si>
  <si>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</si>
  <si>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</si>
  <si>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</si>
  <si>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</si>
  <si>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</si>
  <si>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</si>
  <si>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</si>
  <si>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</si>
  <si>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</si>
  <si>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</si>
  <si>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</si>
  <si>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</si>
  <si>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</si>
  <si>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</si>
  <si>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</si>
  <si>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</si>
  <si>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</si>
  <si>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</si>
  <si>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</si>
  <si>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</si>
  <si>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</si>
  <si>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</si>
  <si>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</si>
  <si>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</si>
  <si>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</si>
  <si>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</si>
  <si>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</si>
  <si>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</si>
  <si>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</si>
  <si>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</si>
  <si>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</si>
  <si>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</si>
  <si>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</si>
  <si>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</si>
  <si>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</si>
  <si>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</si>
  <si>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</si>
  <si>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</si>
  <si>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</si>
  <si>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</si>
  <si>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</si>
  <si>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</si>
  <si>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</si>
  <si>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</si>
  <si>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</si>
  <si>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</si>
  <si>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</si>
  <si>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</si>
  <si>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</si>
  <si>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</si>
  <si>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</si>
  <si>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</si>
  <si>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</si>
  <si>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</si>
  <si>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</si>
  <si>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</si>
  <si>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</si>
  <si>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</si>
  <si>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</si>
  <si>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</si>
  <si>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</si>
  <si>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</si>
  <si>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</si>
  <si>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</si>
  <si>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</si>
  <si>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</si>
  <si>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</si>
  <si>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</si>
  <si>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</si>
  <si>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</si>
  <si>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</si>
  <si>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</si>
  <si>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</si>
  <si>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</si>
  <si>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</si>
  <si>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</si>
  <si>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</si>
  <si>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</si>
  <si>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</si>
  <si>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</si>
  <si>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</si>
  <si>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</si>
  <si>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</si>
  <si>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</si>
  <si>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</si>
  <si>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</si>
  <si>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</si>
  <si>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</si>
  <si>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</si>
  <si>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</si>
  <si>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</si>
  <si>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</si>
  <si>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</si>
  <si>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</si>
  <si>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</si>
  <si>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</si>
  <si>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</si>
  <si>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</si>
  <si>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</si>
  <si>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</si>
  <si>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</si>
  <si>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</si>
  <si>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</si>
  <si>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</si>
  <si>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</si>
  <si>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</si>
  <si>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</si>
  <si>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</si>
  <si>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</si>
  <si>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</si>
  <si>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</si>
  <si>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</si>
  <si>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</si>
  <si>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</si>
  <si>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</si>
  <si>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</si>
  <si>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</si>
  <si>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</si>
  <si>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</si>
  <si>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</si>
  <si>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</si>
  <si>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</si>
  <si>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</si>
  <si>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</si>
  <si>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</si>
  <si>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</si>
  <si>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</si>
  <si>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</si>
  <si>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</si>
  <si>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</si>
  <si>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</si>
  <si>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</si>
  <si>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</si>
  <si>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</si>
  <si>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</si>
  <si>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</si>
  <si>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</si>
  <si>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</si>
  <si>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</si>
  <si>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</si>
  <si>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</si>
  <si>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</si>
  <si>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</si>
  <si>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</si>
  <si>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</si>
  <si>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</si>
  <si>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</si>
  <si>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</si>
  <si>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</si>
  <si>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</si>
  <si>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</si>
  <si>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</si>
  <si>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</si>
  <si>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</si>
  <si>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</si>
  <si>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</si>
  <si>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</si>
  <si>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</si>
  <si>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</si>
  <si>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</si>
  <si>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</si>
  <si>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</si>
  <si>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</si>
  <si>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</si>
  <si>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</si>
  <si>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</si>
  <si>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</si>
  <si>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</si>
  <si>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</si>
  <si>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</si>
  <si>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</si>
  <si>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</si>
  <si>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</si>
  <si>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</si>
  <si>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</si>
  <si>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</si>
  <si>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</si>
  <si>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</si>
  <si>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</si>
  <si>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</si>
  <si>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</si>
  <si>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</si>
  <si>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</si>
  <si>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</si>
  <si>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</si>
  <si>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</si>
  <si>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</si>
  <si>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</si>
  <si>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</si>
  <si>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</si>
  <si>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</si>
  <si>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</si>
  <si>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</si>
  <si>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</si>
  <si>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</si>
  <si>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</si>
  <si>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</si>
  <si>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</si>
  <si>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</si>
  <si>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</si>
  <si>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</si>
  <si>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</si>
  <si>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</si>
  <si>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</si>
  <si>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</si>
  <si>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</si>
  <si>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</si>
  <si>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</si>
  <si>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</si>
  <si>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</si>
  <si>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</si>
  <si>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</si>
  <si>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</si>
  <si>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</si>
  <si>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</si>
  <si>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</si>
  <si>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</si>
  <si>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</si>
  <si>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</si>
  <si>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</si>
  <si>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</si>
  <si>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</si>
  <si>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</si>
  <si>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</si>
  <si>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</si>
  <si>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</si>
  <si>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</si>
  <si>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</si>
  <si>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</si>
  <si>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</si>
  <si>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</si>
  <si>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</si>
  <si>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</si>
  <si>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</si>
  <si>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</si>
  <si>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</si>
  <si>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</si>
  <si>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</si>
  <si>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</si>
  <si>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</si>
  <si>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</si>
  <si>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</si>
  <si>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</si>
  <si>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</si>
  <si>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</si>
  <si>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</si>
  <si>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</si>
  <si>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</si>
  <si>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</si>
  <si>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</si>
  <si>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</si>
  <si>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</si>
  <si>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</si>
  <si>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</si>
  <si>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</si>
  <si>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</si>
  <si>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</si>
  <si>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</si>
  <si>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</si>
  <si>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</si>
  <si>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</si>
  <si>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</si>
  <si>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</si>
  <si>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</si>
  <si>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</si>
  <si>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</si>
  <si>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</si>
  <si>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</si>
  <si>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</si>
  <si>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</si>
  <si>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</si>
  <si>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</si>
  <si>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</si>
  <si>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</si>
  <si>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</si>
  <si>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</si>
  <si>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</si>
  <si>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</si>
  <si>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</si>
  <si>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</si>
  <si>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</si>
  <si>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</si>
  <si>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</si>
  <si>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</si>
  <si>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</si>
  <si>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</si>
  <si>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</si>
  <si>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</si>
  <si>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</si>
  <si>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</si>
  <si>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</si>
  <si>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</si>
  <si>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</si>
  <si>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</si>
  <si>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</si>
  <si>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</si>
  <si>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</si>
  <si>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</si>
  <si>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</si>
  <si>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</si>
  <si>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</si>
  <si>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</si>
  <si>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</si>
  <si>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</si>
  <si>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</si>
  <si>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</si>
  <si>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</si>
  <si>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</si>
  <si>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</si>
  <si>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</si>
  <si>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</si>
  <si>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</si>
  <si>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</si>
  <si>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</si>
  <si>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</si>
  <si>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</si>
  <si>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</si>
  <si>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</si>
  <si>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</si>
  <si>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</si>
  <si>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</si>
  <si>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</si>
  <si>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</si>
  <si>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</si>
  <si>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</si>
  <si>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</si>
  <si>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</si>
  <si>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</si>
  <si>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</si>
  <si>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</si>
  <si>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</si>
  <si>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</si>
  <si>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</si>
  <si>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</si>
  <si>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</si>
  <si>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</si>
  <si>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</si>
  <si>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</si>
  <si>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</si>
  <si>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</si>
  <si>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</si>
  <si>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</si>
  <si>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</si>
  <si>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</si>
  <si>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</si>
  <si>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</si>
  <si>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</si>
  <si>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</si>
  <si>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</si>
  <si>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</si>
  <si>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</si>
  <si>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</si>
  <si>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</si>
  <si>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</si>
  <si>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</si>
  <si>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</si>
  <si>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</si>
  <si>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</si>
  <si>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</si>
  <si>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</si>
  <si>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</si>
  <si>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</si>
  <si>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</si>
  <si>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</si>
  <si>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</si>
  <si>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</si>
  <si>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</si>
  <si>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</si>
  <si>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</si>
  <si>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</si>
  <si>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</si>
  <si>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</si>
  <si>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</si>
  <si>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</si>
  <si>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</si>
  <si>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</si>
  <si>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</si>
  <si>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</si>
  <si>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</si>
  <si>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</si>
  <si>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</si>
  <si>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</si>
  <si>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</si>
  <si>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</si>
  <si>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</si>
  <si>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</si>
  <si>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</si>
  <si>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</si>
  <si>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</si>
  <si>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</si>
  <si>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</si>
  <si>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</si>
  <si>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</si>
  <si>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</si>
  <si>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</si>
  <si>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</si>
  <si>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</si>
  <si>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</si>
  <si>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</si>
  <si>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</si>
  <si>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</si>
  <si>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</si>
  <si>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</si>
  <si>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</si>
  <si>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</si>
  <si>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</si>
  <si>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</si>
  <si>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</si>
  <si>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</si>
  <si>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</si>
  <si>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</si>
  <si>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</si>
  <si>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</si>
  <si>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</si>
  <si>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</si>
  <si>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</si>
  <si>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</si>
  <si>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</si>
  <si>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</si>
  <si>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</si>
  <si>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</si>
  <si>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</si>
  <si>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</si>
  <si>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</si>
  <si>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</si>
  <si>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</si>
  <si>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</si>
  <si>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</si>
  <si>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</si>
  <si>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</si>
  <si>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</si>
  <si>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</si>
  <si>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</si>
  <si>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</si>
  <si>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</si>
  <si>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</si>
  <si>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</si>
  <si>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</si>
  <si>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</si>
  <si>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</si>
  <si>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</si>
  <si>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</si>
  <si>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</si>
  <si>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</si>
  <si>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</si>
  <si>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</si>
  <si>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</si>
  <si>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</si>
  <si>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</si>
  <si>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</si>
  <si>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</si>
  <si>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</si>
  <si>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</si>
  <si>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</si>
  <si>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</si>
  <si>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</si>
  <si>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</si>
  <si>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</si>
  <si>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</si>
  <si>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</si>
  <si>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</si>
  <si>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</si>
  <si>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</si>
  <si>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</si>
  <si>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</si>
  <si>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</si>
  <si>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</si>
  <si>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</si>
  <si>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</si>
  <si>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</si>
  <si>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</si>
  <si>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</si>
  <si>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</si>
  <si>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</si>
  <si>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</si>
  <si>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</si>
  <si>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</si>
  <si>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</si>
  <si>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</si>
  <si>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</si>
  <si>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</si>
  <si>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</si>
  <si>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</si>
  <si>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</si>
  <si>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</si>
  <si>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</si>
  <si>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</si>
  <si>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</si>
  <si>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</si>
  <si>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</si>
  <si>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</si>
  <si>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</si>
  <si>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</si>
  <si>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</si>
  <si>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</si>
  <si>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</si>
  <si>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</si>
  <si>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</si>
  <si>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</si>
  <si>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</si>
  <si>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</si>
  <si>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</si>
  <si>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</si>
  <si>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</si>
  <si>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</si>
  <si>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</si>
  <si>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</si>
  <si>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</si>
  <si>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</si>
  <si>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</si>
  <si>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</si>
  <si>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</si>
  <si>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</si>
  <si>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</si>
  <si>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</si>
  <si>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</si>
  <si>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</si>
  <si>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</si>
  <si>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</si>
  <si>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</si>
  <si>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</si>
  <si>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</si>
  <si>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</si>
  <si>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</si>
  <si>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</si>
  <si>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</si>
  <si>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</si>
  <si>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</si>
  <si>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</si>
  <si>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</si>
  <si>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</si>
  <si>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</si>
  <si>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</si>
  <si>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</si>
  <si>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</si>
  <si>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</si>
  <si>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</si>
  <si>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</si>
  <si>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</si>
  <si>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</si>
  <si>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</si>
  <si>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</si>
  <si>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</si>
  <si>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</si>
  <si>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</si>
  <si>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</si>
  <si>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</si>
  <si>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</si>
  <si>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</si>
  <si>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</si>
  <si>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</si>
  <si>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</si>
  <si>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</si>
  <si>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</si>
  <si>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</si>
  <si>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</si>
  <si>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</si>
  <si>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</si>
  <si>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</si>
  <si>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</si>
  <si>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</si>
  <si>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</si>
  <si>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</si>
  <si>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</si>
  <si>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</si>
  <si>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</si>
  <si>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</si>
  <si>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</si>
  <si>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</si>
  <si>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</si>
  <si>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</si>
  <si>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</si>
  <si>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</si>
  <si>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</si>
  <si>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</si>
  <si>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</si>
  <si>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</si>
  <si>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</si>
  <si>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</si>
  <si>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</si>
  <si>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</si>
  <si>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</si>
  <si>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</si>
  <si>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</si>
  <si>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</si>
  <si>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</si>
  <si>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</si>
  <si>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</si>
  <si>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</si>
  <si>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</si>
  <si>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</si>
  <si>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</si>
  <si>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</si>
  <si>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</si>
  <si>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</si>
  <si>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</si>
  <si>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</si>
  <si>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</si>
  <si>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</si>
  <si>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</si>
  <si>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</si>
  <si>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</si>
  <si>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</si>
  <si>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</si>
  <si>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</si>
  <si>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</si>
  <si>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</si>
  <si>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</si>
  <si>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</si>
  <si>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</si>
  <si>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</si>
  <si>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</si>
  <si>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</si>
  <si>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</si>
  <si>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</si>
  <si>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</si>
  <si>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</si>
  <si>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</si>
  <si>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</si>
  <si>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</si>
  <si>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</si>
  <si>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</si>
  <si>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</si>
  <si>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</si>
  <si>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</si>
  <si>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</si>
  <si>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</si>
  <si>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</si>
  <si>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</si>
  <si>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</si>
  <si>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</si>
  <si>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</si>
  <si>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</si>
  <si>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</si>
  <si>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</si>
  <si>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</si>
  <si>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</si>
  <si>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</si>
  <si>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</si>
  <si>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</si>
  <si>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</si>
  <si>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</si>
  <si>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</si>
  <si>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</si>
  <si>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</si>
  <si>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</si>
  <si>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</si>
  <si>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</si>
  <si>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</si>
  <si>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</si>
  <si>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</si>
  <si>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</si>
  <si>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</si>
  <si>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</si>
  <si>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</si>
  <si>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</si>
  <si>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</si>
  <si>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</si>
  <si>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</si>
  <si>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</si>
  <si>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</si>
  <si>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</si>
  <si>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</si>
  <si>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</si>
  <si>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</si>
  <si>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</si>
  <si>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</si>
  <si>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</si>
  <si>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</si>
  <si>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</si>
  <si>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</si>
  <si>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</si>
  <si>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</si>
  <si>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</si>
  <si>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</si>
  <si>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</si>
  <si>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</si>
  <si>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</si>
  <si>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</si>
  <si>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</si>
  <si>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</si>
  <si>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</si>
  <si>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</si>
  <si>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</si>
  <si>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</si>
  <si>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</si>
  <si>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</si>
  <si>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</si>
  <si>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</si>
  <si>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</si>
  <si>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</si>
  <si>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</si>
  <si>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</si>
  <si>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</si>
  <si>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</si>
  <si>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</si>
  <si>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</si>
  <si>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</si>
  <si>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</si>
  <si>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</si>
  <si>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</si>
  <si>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</si>
  <si>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</si>
  <si>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</si>
  <si>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</si>
  <si>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</si>
  <si>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</si>
  <si>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</si>
  <si>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</si>
  <si>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</si>
  <si>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</si>
  <si>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</si>
  <si>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</si>
  <si>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</si>
  <si>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</si>
  <si>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</si>
  <si>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</si>
  <si>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</si>
  <si>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</si>
  <si>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</si>
  <si>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</si>
  <si>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</si>
  <si>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</si>
  <si>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</si>
  <si>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</si>
  <si>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</si>
  <si>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</si>
  <si>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</si>
  <si>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</si>
  <si>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</si>
  <si>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</si>
  <si>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</si>
  <si>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</si>
  <si>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</si>
  <si>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</si>
  <si>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</si>
  <si>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</si>
  <si>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</si>
  <si>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</si>
  <si>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</si>
  <si>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</si>
  <si>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</si>
  <si>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</si>
  <si>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</si>
  <si>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</si>
  <si>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</si>
  <si>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</si>
  <si>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</si>
  <si>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</si>
  <si>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</si>
  <si>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</si>
  <si>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</si>
  <si>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</si>
  <si>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</si>
  <si>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</si>
  <si>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</si>
  <si>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</si>
  <si>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</si>
  <si>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</si>
  <si>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</si>
  <si>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</si>
  <si>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</si>
  <si>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</si>
  <si>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</si>
  <si>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</si>
  <si>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</si>
  <si>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</si>
  <si>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</si>
  <si>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</si>
  <si>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</si>
  <si>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</si>
  <si>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</si>
  <si>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</si>
  <si>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</si>
  <si>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</si>
  <si>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</si>
  <si>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</si>
  <si>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</si>
  <si>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</si>
  <si>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</si>
  <si>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</si>
  <si>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</si>
  <si>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</si>
  <si>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</si>
  <si>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</si>
  <si>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</si>
  <si>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</si>
  <si>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</si>
  <si>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</si>
  <si>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</si>
  <si>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</si>
  <si>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</si>
  <si>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</si>
  <si>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</si>
  <si>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</si>
  <si>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</si>
  <si>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</si>
  <si>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</si>
  <si>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</si>
  <si>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</si>
  <si>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</si>
  <si>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</si>
  <si>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</si>
  <si>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</si>
  <si>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</si>
  <si>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</si>
  <si>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</si>
  <si>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</si>
  <si>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</si>
  <si>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</si>
  <si>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</si>
  <si>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</si>
  <si>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</si>
  <si>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</si>
  <si>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</si>
  <si>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</si>
  <si>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</si>
  <si>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</si>
  <si>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</si>
  <si>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</si>
  <si>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</si>
  <si>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</si>
  <si>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</si>
  <si>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</si>
  <si>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</si>
  <si>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</si>
  <si>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</si>
  <si>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</si>
  <si>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</si>
  <si>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</si>
  <si>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</si>
  <si>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</si>
  <si>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</si>
  <si>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</si>
  <si>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</si>
  <si>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</si>
  <si>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</si>
  <si>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</si>
  <si>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</si>
  <si>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</si>
  <si>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</si>
  <si>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</si>
  <si>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</si>
  <si>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</si>
  <si>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</si>
  <si>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</si>
  <si>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</si>
  <si>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</si>
  <si>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</si>
  <si>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</si>
  <si>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</si>
  <si>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</si>
  <si>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</si>
  <si>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</si>
  <si>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</si>
  <si>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</si>
  <si>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</si>
  <si>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</si>
  <si>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</si>
  <si>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</si>
  <si>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</si>
  <si>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</si>
  <si>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</si>
  <si>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</si>
  <si>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</si>
  <si>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</si>
  <si>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</si>
  <si>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</si>
  <si>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</si>
  <si>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</si>
  <si>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</si>
  <si>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</si>
  <si>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</si>
  <si>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</si>
  <si>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</si>
  <si>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</si>
  <si>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</si>
  <si>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</si>
  <si>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</si>
  <si>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</si>
  <si>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</si>
  <si>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</si>
  <si>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</si>
  <si>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</si>
  <si>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</si>
  <si>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</si>
  <si>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</si>
  <si>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</si>
  <si>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</si>
  <si>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</si>
  <si>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</si>
  <si>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</si>
  <si>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</si>
  <si>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</si>
  <si>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</si>
  <si>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</si>
  <si>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</si>
  <si>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</si>
  <si>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</si>
  <si>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</si>
  <si>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</si>
  <si>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</si>
  <si>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</si>
  <si>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</si>
  <si>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</si>
  <si>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</si>
  <si>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</si>
  <si>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</si>
  <si>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</si>
  <si>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</si>
  <si>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</si>
  <si>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</si>
  <si>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</si>
  <si>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</si>
  <si>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</si>
  <si>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</si>
  <si>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</si>
  <si>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</si>
  <si>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</si>
  <si>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</si>
  <si>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</si>
  <si>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</si>
  <si>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</si>
  <si>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</si>
  <si>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</si>
  <si>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</si>
  <si>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</si>
  <si>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</si>
  <si>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</si>
  <si>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</si>
  <si>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</si>
  <si>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</si>
  <si>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</si>
  <si>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</si>
  <si>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</si>
  <si>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</si>
  <si>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</si>
  <si>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</si>
  <si>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</si>
  <si>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</si>
  <si>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</si>
  <si>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</si>
  <si>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</si>
  <si>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</si>
  <si>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</si>
  <si>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</si>
  <si>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</si>
  <si>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</si>
  <si>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</si>
  <si>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</si>
  <si>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</si>
  <si>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</si>
  <si>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</si>
  <si>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</si>
  <si>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</si>
  <si>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</si>
  <si>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</si>
  <si>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</si>
  <si>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</si>
  <si>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</si>
  <si>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</si>
  <si>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</si>
  <si>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</si>
  <si>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</si>
  <si>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</si>
  <si>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</si>
  <si>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</si>
  <si>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</si>
  <si>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</si>
  <si>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</si>
  <si>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</si>
  <si>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</si>
  <si>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</si>
  <si>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</si>
  <si>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</si>
  <si>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</si>
  <si>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</si>
  <si>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</si>
  <si>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</si>
  <si>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</si>
  <si>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</si>
  <si>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</si>
  <si>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</si>
  <si>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</si>
  <si>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</si>
  <si>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</si>
  <si>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</si>
  <si>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</si>
  <si>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</si>
  <si>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</si>
  <si>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</si>
  <si>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</si>
  <si>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</si>
  <si>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</si>
  <si>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</si>
  <si>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</si>
  <si>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</si>
  <si>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</si>
  <si>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</si>
  <si>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</si>
  <si>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</si>
  <si>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</si>
  <si>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</si>
  <si>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</si>
  <si>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</si>
  <si>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</si>
  <si>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</si>
  <si>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</si>
  <si>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</si>
  <si>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</si>
  <si>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</si>
  <si>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</si>
  <si>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</si>
  <si>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</si>
  <si>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</si>
  <si>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</si>
  <si>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</si>
  <si>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</si>
  <si>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</si>
  <si>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</si>
  <si>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</si>
  <si>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</si>
  <si>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</si>
  <si>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</si>
  <si>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</si>
  <si>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</si>
  <si>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</si>
  <si>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</si>
  <si>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</si>
  <si>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</si>
  <si>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</si>
  <si>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</si>
  <si>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</si>
  <si>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</si>
  <si>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</si>
  <si>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</si>
  <si>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</si>
  <si>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</si>
  <si>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</si>
  <si>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</si>
  <si>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</si>
  <si>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</si>
  <si>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</si>
  <si>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</si>
  <si>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</si>
  <si>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</si>
  <si>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</si>
  <si>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</si>
  <si>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</si>
  <si>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</si>
  <si>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</si>
  <si>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</si>
  <si>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</si>
  <si>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</si>
  <si>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</si>
  <si>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</si>
  <si>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</si>
  <si>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</si>
  <si>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</si>
  <si>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</si>
  <si>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</si>
  <si>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</si>
  <si>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</si>
  <si>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</si>
  <si>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</si>
  <si>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</si>
  <si>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</si>
  <si>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</si>
  <si>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</si>
  <si>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</si>
  <si>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</si>
  <si>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</si>
  <si>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</si>
  <si>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</si>
  <si>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</si>
  <si>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</si>
  <si>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</si>
  <si>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</si>
  <si>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</si>
  <si>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</si>
  <si>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</si>
  <si>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</si>
  <si>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</si>
  <si>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</si>
  <si>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</si>
  <si>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</si>
  <si>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</si>
  <si>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</si>
  <si>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</si>
  <si>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</si>
  <si>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</si>
  <si>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</si>
  <si>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</si>
  <si>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</si>
  <si>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</si>
  <si>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</si>
  <si>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</si>
  <si>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</si>
  <si>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</si>
  <si>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</si>
  <si>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</si>
  <si>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</si>
  <si>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</si>
  <si>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</si>
  <si>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</si>
  <si>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</si>
  <si>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</si>
  <si>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</si>
  <si>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</si>
  <si>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</si>
  <si>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</si>
  <si>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</si>
  <si>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</si>
  <si>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</si>
  <si>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</si>
  <si>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</si>
  <si>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</si>
  <si>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</si>
  <si>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</si>
  <si>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</si>
  <si>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</si>
  <si>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</si>
  <si>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</si>
  <si>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</si>
  <si>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</si>
  <si>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</si>
  <si>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</si>
  <si>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</si>
  <si>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</si>
  <si>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</si>
  <si>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</si>
  <si>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</si>
  <si>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</si>
  <si>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</si>
  <si>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</si>
  <si>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</si>
  <si>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</si>
  <si>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</si>
  <si>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</si>
  <si>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</si>
  <si>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</si>
  <si>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</si>
  <si>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</si>
  <si>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</si>
  <si>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</si>
  <si>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</si>
  <si>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</si>
  <si>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</si>
  <si>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</si>
  <si>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</si>
  <si>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</si>
  <si>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</si>
  <si>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</si>
  <si>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</si>
  <si>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</si>
  <si>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</si>
  <si>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</si>
  <si>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</si>
  <si>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</si>
  <si>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</si>
  <si>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</si>
  <si>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</si>
  <si>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</si>
  <si>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</si>
  <si>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</si>
  <si>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</si>
  <si>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</si>
  <si>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</si>
  <si>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</si>
  <si>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</si>
  <si>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</si>
  <si>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</si>
  <si>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</si>
  <si>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</si>
  <si>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</si>
  <si>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</si>
  <si>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</si>
  <si>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</si>
  <si>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</si>
  <si>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</si>
  <si>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</si>
  <si>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</si>
  <si>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</si>
  <si>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</si>
  <si>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</si>
  <si>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</si>
  <si>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</si>
  <si>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</si>
  <si>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</si>
  <si>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</si>
  <si>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</si>
  <si>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</si>
  <si>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</si>
  <si>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</si>
  <si>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</si>
  <si>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</si>
  <si>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</si>
  <si>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</si>
  <si>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</si>
  <si>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</si>
  <si>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</si>
  <si>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</si>
  <si>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</si>
  <si>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</si>
  <si>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</si>
  <si>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</si>
  <si>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</si>
  <si>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</si>
  <si>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</si>
  <si>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</si>
  <si>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</si>
  <si>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</si>
  <si>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</si>
  <si>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</si>
  <si>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</si>
  <si>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</si>
  <si>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</si>
  <si>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</si>
  <si>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</si>
  <si>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</si>
  <si>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</si>
  <si>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</si>
  <si>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</si>
  <si>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</si>
  <si>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</si>
  <si>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</si>
  <si>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</si>
  <si>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</si>
  <si>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</si>
  <si>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</si>
  <si>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</si>
  <si>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</si>
  <si>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</si>
  <si>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</si>
  <si>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</si>
  <si>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</si>
  <si>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</si>
  <si>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</si>
  <si>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</si>
  <si>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</si>
  <si>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</si>
  <si>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</si>
  <si>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</si>
  <si>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</si>
  <si>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</si>
  <si>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</si>
  <si>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</si>
  <si>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</si>
  <si>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</si>
  <si>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</si>
  <si>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</si>
  <si>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</si>
  <si>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</si>
  <si>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</si>
  <si>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</si>
  <si>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</si>
  <si>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</si>
  <si>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</si>
  <si>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</si>
  <si>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</si>
  <si>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</si>
  <si>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</si>
  <si>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</si>
  <si>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</si>
  <si>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</si>
  <si>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</si>
  <si>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</si>
  <si>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</si>
  <si>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</si>
  <si>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</si>
  <si>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</si>
  <si>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</si>
  <si>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</si>
  <si>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</si>
  <si>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</si>
  <si>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</si>
  <si>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</si>
  <si>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</si>
  <si>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</si>
  <si>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</si>
  <si>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</si>
  <si>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</si>
  <si>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</si>
  <si>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</si>
  <si>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</si>
  <si>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</si>
  <si>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</si>
  <si>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</si>
  <si>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</si>
  <si>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</si>
  <si>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</si>
  <si>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</si>
  <si>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</si>
  <si>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</si>
  <si>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</si>
  <si>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</si>
  <si>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</si>
  <si>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</si>
  <si>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</si>
  <si>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</si>
  <si>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</si>
  <si>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</si>
  <si>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</si>
  <si>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</si>
  <si>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</si>
  <si>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</si>
  <si>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</si>
  <si>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</si>
  <si>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</si>
  <si>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</si>
  <si>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</si>
  <si>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</si>
  <si>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</si>
  <si>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</si>
  <si>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</si>
  <si>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</si>
  <si>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</si>
  <si>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</si>
  <si>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</si>
  <si>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</si>
  <si>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</si>
  <si>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</si>
  <si>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</si>
  <si>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</si>
  <si>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</si>
  <si>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</si>
  <si>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</si>
  <si>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</si>
  <si>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</si>
  <si>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</si>
  <si>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</si>
  <si>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</si>
  <si>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</si>
  <si>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</si>
  <si>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</si>
  <si>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</si>
  <si>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</si>
  <si>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</si>
  <si>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</si>
  <si>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</si>
  <si>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</si>
  <si>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</si>
  <si>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</si>
  <si>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</si>
  <si>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</si>
  <si>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</si>
  <si>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</si>
  <si>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</si>
  <si>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</si>
  <si>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</si>
  <si>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</si>
  <si>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</si>
  <si>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</si>
  <si>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</si>
  <si>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</si>
  <si>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</si>
  <si>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</si>
  <si>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</si>
  <si>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</si>
  <si>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</si>
  <si>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</si>
  <si>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</si>
  <si>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</si>
  <si>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</si>
  <si>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</si>
  <si>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</si>
  <si>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</si>
  <si>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</si>
  <si>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</si>
  <si>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</si>
  <si>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</si>
  <si>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</si>
  <si>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</si>
  <si>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</si>
  <si>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</si>
  <si>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</si>
  <si>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</si>
  <si>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</si>
  <si>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</si>
  <si>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</si>
  <si>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</si>
  <si>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</si>
  <si>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</si>
  <si>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</si>
  <si>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</si>
  <si>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</si>
  <si>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</si>
  <si>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</si>
  <si>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</si>
  <si>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</si>
  <si>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</si>
  <si>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</si>
  <si>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</si>
  <si>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</si>
  <si>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</si>
  <si>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</si>
  <si>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</si>
  <si>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</si>
  <si>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</si>
  <si>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</si>
  <si>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</si>
  <si>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</si>
  <si>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</si>
  <si>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</si>
  <si>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</si>
  <si>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</si>
  <si>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</si>
  <si>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</si>
  <si>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</si>
  <si>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</si>
  <si>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</si>
  <si>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</si>
  <si>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</si>
  <si>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</si>
  <si>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</si>
  <si>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</si>
  <si>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</si>
  <si>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</si>
  <si>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</si>
  <si>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</si>
  <si>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</si>
  <si>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</si>
  <si>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</si>
  <si>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</si>
  <si>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</si>
  <si>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</si>
  <si>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</si>
  <si>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</si>
  <si>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</si>
  <si>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</si>
  <si>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</si>
  <si>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</si>
  <si>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</si>
  <si>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</si>
  <si>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</si>
  <si>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</si>
  <si>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</si>
  <si>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</si>
  <si>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</si>
  <si>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</si>
  <si>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</si>
  <si>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</si>
  <si>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</si>
  <si>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</si>
  <si>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</si>
  <si>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</si>
  <si>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</si>
  <si>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</si>
  <si>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</si>
  <si>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</si>
  <si>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</si>
  <si>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</si>
  <si>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</si>
  <si>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</si>
  <si>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</si>
  <si>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</si>
  <si>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</si>
  <si>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</si>
  <si>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</si>
  <si>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</si>
  <si>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</si>
  <si>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</si>
  <si>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</si>
  <si>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</si>
  <si>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</si>
  <si>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</si>
  <si>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</si>
  <si>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</si>
  <si>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</si>
  <si>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</si>
  <si>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</si>
  <si>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</si>
  <si>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</si>
  <si>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</si>
  <si>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</si>
  <si>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</si>
  <si>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</si>
  <si>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</si>
  <si>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</si>
  <si>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</si>
  <si>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</si>
  <si>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</si>
  <si>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</si>
  <si>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</si>
  <si>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</si>
  <si>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</si>
  <si>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</si>
  <si>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</si>
  <si>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</si>
  <si>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</si>
  <si>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</si>
  <si>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</si>
  <si>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</si>
  <si>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</si>
  <si>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</si>
  <si>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</si>
  <si>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</si>
  <si>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</si>
  <si>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</si>
  <si>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</si>
  <si>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</si>
  <si>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</si>
  <si>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</si>
  <si>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</si>
  <si>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</si>
  <si>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</si>
  <si>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</si>
  <si>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</si>
  <si>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</si>
  <si>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</si>
  <si>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</si>
  <si>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</si>
  <si>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</si>
  <si>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</si>
  <si>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</si>
  <si>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</si>
  <si>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</si>
  <si>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</si>
  <si>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</si>
  <si>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</si>
  <si>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</si>
  <si>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</si>
  <si>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</si>
  <si>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</si>
  <si>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</si>
  <si>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</si>
  <si>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</si>
  <si>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</si>
  <si>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</si>
  <si>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</si>
  <si>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</si>
  <si>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</si>
  <si>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</si>
  <si>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</si>
  <si>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</si>
  <si>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</si>
  <si>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</si>
  <si>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</si>
  <si>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</si>
  <si>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</si>
  <si>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</si>
  <si>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</si>
  <si>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</si>
  <si>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</si>
  <si>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</si>
  <si>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</si>
  <si>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</si>
  <si>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</si>
  <si>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</si>
  <si>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</si>
  <si>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</si>
  <si>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</si>
  <si>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</si>
  <si>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</si>
  <si>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</si>
  <si>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</si>
  <si>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</si>
  <si>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</si>
  <si>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</si>
  <si>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</si>
  <si>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</si>
  <si>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</si>
  <si>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</si>
  <si>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</si>
  <si>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</si>
  <si>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</si>
  <si>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</si>
  <si>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</si>
  <si>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</si>
  <si>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</si>
  <si>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</si>
  <si>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</si>
  <si>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</si>
  <si>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</si>
  <si>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</si>
  <si>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</si>
  <si>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</si>
  <si>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</si>
  <si>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</si>
  <si>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</si>
  <si>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</si>
  <si>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</si>
  <si>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</si>
  <si>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</si>
  <si>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</si>
  <si>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</si>
  <si>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</si>
  <si>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</si>
  <si>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</si>
  <si>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</si>
  <si>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</si>
  <si>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</si>
  <si>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</si>
  <si>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</si>
  <si>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</si>
  <si>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</si>
  <si>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</si>
  <si>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</si>
  <si>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</si>
  <si>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</si>
  <si>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</si>
  <si>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</si>
  <si>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</si>
  <si>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</si>
  <si>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</si>
  <si>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</si>
  <si>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</si>
  <si>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</si>
  <si>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</si>
  <si>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</si>
  <si>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</si>
  <si>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</si>
  <si>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</si>
  <si>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</si>
  <si>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</si>
  <si>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</si>
  <si>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</si>
  <si>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</si>
  <si>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</si>
  <si>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</si>
  <si>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</si>
  <si>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</si>
  <si>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</si>
  <si>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</si>
  <si>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</si>
  <si>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</si>
  <si>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</si>
  <si>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</si>
  <si>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</si>
  <si>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</si>
  <si>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</si>
  <si>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</si>
  <si>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</si>
  <si>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</si>
  <si>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</si>
  <si>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</si>
  <si>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</si>
  <si>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</si>
  <si>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</si>
  <si>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</si>
  <si>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</si>
  <si>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</si>
  <si>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</si>
  <si>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</si>
  <si>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</si>
  <si>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</si>
  <si>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</si>
  <si>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</si>
  <si>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</si>
  <si>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</si>
  <si>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</si>
  <si>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</si>
  <si>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</si>
  <si>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</si>
  <si>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</si>
  <si>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</si>
  <si>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</si>
  <si>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</si>
  <si>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</si>
  <si>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</si>
  <si>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</si>
  <si>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</si>
  <si>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</si>
  <si>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</si>
  <si>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</si>
  <si>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</si>
  <si>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</si>
  <si>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</si>
  <si>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</si>
  <si>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</si>
  <si>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</si>
  <si>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</si>
  <si>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</si>
  <si>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</si>
  <si>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</si>
  <si>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</si>
  <si>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</si>
  <si>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</si>
  <si>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</si>
  <si>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</si>
  <si>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</si>
  <si>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</si>
  <si>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</si>
  <si>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</si>
  <si>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</si>
  <si>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</si>
  <si>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</si>
  <si>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</si>
  <si>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</si>
  <si>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</si>
  <si>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</si>
  <si>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</si>
  <si>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</si>
  <si>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</si>
  <si>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</si>
  <si>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</si>
  <si>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</si>
  <si>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</si>
  <si>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</si>
  <si>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</si>
  <si>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</si>
  <si>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</si>
  <si>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</si>
  <si>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</si>
  <si>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</si>
  <si>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</si>
  <si>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</si>
  <si>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</si>
  <si>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</si>
  <si>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</si>
  <si>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</si>
  <si>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</si>
  <si>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</si>
  <si>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</si>
  <si>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</si>
  <si>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</si>
  <si>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</si>
  <si>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</si>
  <si>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</si>
  <si>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</si>
  <si>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</si>
  <si>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</si>
  <si>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</si>
  <si>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</si>
  <si>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</si>
  <si>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</si>
  <si>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</si>
  <si>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</si>
  <si>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</si>
  <si>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</si>
  <si>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</si>
  <si>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</si>
  <si>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</si>
  <si>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</si>
  <si>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</si>
  <si>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</si>
  <si>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</si>
  <si>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</si>
  <si>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</si>
  <si>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</si>
  <si>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</si>
  <si>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</si>
  <si>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</si>
  <si>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</si>
  <si>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</si>
  <si>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</si>
  <si>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</si>
  <si>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</si>
  <si>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</si>
  <si>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</si>
  <si>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</si>
  <si>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</si>
  <si>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</si>
  <si>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</si>
  <si>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</si>
  <si>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</si>
  <si>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</si>
  <si>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</si>
  <si>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</si>
  <si>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</si>
  <si>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</si>
  <si>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</si>
  <si>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</si>
  <si>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</si>
  <si>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</si>
  <si>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</si>
  <si>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</si>
  <si>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</si>
  <si>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</si>
  <si>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</si>
  <si>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</si>
  <si>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</si>
  <si>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</si>
  <si>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</si>
  <si>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</si>
  <si>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</si>
  <si>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</si>
  <si>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</si>
  <si>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</si>
  <si>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</si>
  <si>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</si>
  <si>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</si>
  <si>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</si>
  <si>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</si>
  <si>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</si>
  <si>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</si>
  <si>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</si>
  <si>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</si>
  <si>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</si>
  <si>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</si>
  <si>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</si>
  <si>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</si>
  <si>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</si>
  <si>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</si>
  <si>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</si>
  <si>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</si>
  <si>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</si>
  <si>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</si>
  <si>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</si>
  <si>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</si>
  <si>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</si>
  <si>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</si>
  <si>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</si>
  <si>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</si>
  <si>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</si>
  <si>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</si>
  <si>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</si>
  <si>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</si>
  <si>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</si>
  <si>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</si>
  <si>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</si>
  <si>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</si>
  <si>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</si>
  <si>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</si>
  <si>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</si>
  <si>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</si>
  <si>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</si>
  <si>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</si>
  <si>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</si>
  <si>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</si>
  <si>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</si>
  <si>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</si>
  <si>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</si>
  <si>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</si>
  <si>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</si>
  <si>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</si>
  <si>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</si>
  <si>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</si>
  <si>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</si>
  <si>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</si>
  <si>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</si>
  <si>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</si>
  <si>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</si>
  <si>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</si>
  <si>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</si>
  <si>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</si>
  <si>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</si>
  <si>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</si>
  <si>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</si>
  <si>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</si>
  <si>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</si>
  <si>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</si>
  <si>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</si>
  <si>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</si>
  <si>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</si>
  <si>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</si>
  <si>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</si>
  <si>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</si>
  <si>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</si>
  <si>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</si>
  <si>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</si>
  <si>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</si>
  <si>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</si>
  <si>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</si>
  <si>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</si>
  <si>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</si>
  <si>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</si>
  <si>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</si>
  <si>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</si>
  <si>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</si>
  <si>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</si>
  <si>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</si>
  <si>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</si>
  <si>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</si>
  <si>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</si>
  <si>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</si>
  <si>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</si>
  <si>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</si>
  <si>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</si>
  <si>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</si>
  <si>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</si>
  <si>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</si>
  <si>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</si>
  <si>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</si>
  <si>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</si>
  <si>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</si>
  <si>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</si>
  <si>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</si>
  <si>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</si>
  <si>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</si>
  <si>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</si>
  <si>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</si>
  <si>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</si>
  <si>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</si>
  <si>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</si>
  <si>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</si>
  <si>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</si>
  <si>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</si>
  <si>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</si>
  <si>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</si>
  <si>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</si>
  <si>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</si>
  <si>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</si>
  <si>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</si>
  <si>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</si>
  <si>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</si>
  <si>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</si>
  <si>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</si>
  <si>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</si>
  <si>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</si>
  <si>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</si>
  <si>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</si>
  <si>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</si>
  <si>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</si>
  <si>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</si>
  <si>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</si>
  <si>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</si>
  <si>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</si>
  <si>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</si>
  <si>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</si>
  <si>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</si>
  <si>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</si>
  <si>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</si>
  <si>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</si>
  <si>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</si>
  <si>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</si>
  <si>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</si>
  <si>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</si>
  <si>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</si>
  <si>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</si>
  <si>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</si>
  <si>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</si>
  <si>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</si>
  <si>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</si>
  <si>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</si>
  <si>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</si>
  <si>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</si>
  <si>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</si>
  <si>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</si>
  <si>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</si>
  <si>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</si>
  <si>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</si>
  <si>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</si>
  <si>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</si>
  <si>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</si>
  <si>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</si>
  <si>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</si>
  <si>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</si>
  <si>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</si>
  <si>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</si>
  <si>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</si>
  <si>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</si>
  <si>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</si>
  <si>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</si>
  <si>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</si>
  <si>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</si>
  <si>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</si>
  <si>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</si>
  <si>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</si>
  <si>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</si>
  <si>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</si>
  <si>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</si>
  <si>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</si>
  <si>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</si>
  <si>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</si>
  <si>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</si>
  <si>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</si>
  <si>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</si>
  <si>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</si>
  <si>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</si>
  <si>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</si>
  <si>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</si>
  <si>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</si>
  <si>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</si>
  <si>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</si>
  <si>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</si>
  <si>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</si>
  <si>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</si>
  <si>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</si>
  <si>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</si>
  <si>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</si>
  <si>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</si>
  <si>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</si>
  <si>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</si>
  <si>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</si>
  <si>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</si>
  <si>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</si>
  <si>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</si>
  <si>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</si>
  <si>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</si>
  <si>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</si>
  <si>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</si>
  <si>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</si>
  <si>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</si>
  <si>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</si>
  <si>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</si>
  <si>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</si>
  <si>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</si>
  <si>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</si>
  <si>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</si>
  <si>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</si>
  <si>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</si>
  <si>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</si>
  <si>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</si>
  <si>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</si>
  <si>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</si>
  <si>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</si>
  <si>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</si>
  <si>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</si>
  <si>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</si>
  <si>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</si>
  <si>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</si>
  <si>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</si>
  <si>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</si>
  <si>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</si>
  <si>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</si>
  <si>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</si>
  <si>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</si>
  <si>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</si>
  <si>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</si>
  <si>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</si>
  <si>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</si>
  <si>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</si>
  <si>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</si>
  <si>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</si>
  <si>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</si>
  <si>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</si>
  <si>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</si>
  <si>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</si>
  <si>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</si>
  <si>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</si>
  <si>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</si>
  <si>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</si>
  <si>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</si>
  <si>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</si>
  <si>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</si>
  <si>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</si>
  <si>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</si>
  <si>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</si>
  <si>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</si>
  <si>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</si>
  <si>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</si>
  <si>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</si>
  <si>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</si>
  <si>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</si>
  <si>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</si>
  <si>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</si>
  <si>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</si>
  <si>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</si>
  <si>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</si>
  <si>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</si>
  <si>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</si>
  <si>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</si>
  <si>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</si>
  <si>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</si>
  <si>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</si>
  <si>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</si>
  <si>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</si>
  <si>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</si>
  <si>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</si>
  <si>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</si>
  <si>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</si>
  <si>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</si>
  <si>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</si>
  <si>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</si>
  <si>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</si>
  <si>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</si>
  <si>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</si>
  <si>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</si>
  <si>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</si>
  <si>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</si>
  <si>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</si>
  <si>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</si>
  <si>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</si>
  <si>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</si>
  <si>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</si>
  <si>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</si>
  <si>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</si>
  <si>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</si>
  <si>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</si>
  <si>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</si>
  <si>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</si>
  <si>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</si>
  <si>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</si>
  <si>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</si>
  <si>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</si>
  <si>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</si>
  <si>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</si>
  <si>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</si>
  <si>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</si>
  <si>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</si>
  <si>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</si>
  <si>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</si>
  <si>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</si>
  <si>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</si>
  <si>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</si>
  <si>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</si>
  <si>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</si>
  <si>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</si>
  <si>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</si>
  <si>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</si>
  <si>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</si>
  <si>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</si>
  <si>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</si>
  <si>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</si>
  <si>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</si>
  <si>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</si>
  <si>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</si>
  <si>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</si>
  <si>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</si>
  <si>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</si>
  <si>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</si>
  <si>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</si>
  <si>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</si>
  <si>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</si>
  <si>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</si>
  <si>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</si>
  <si>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</si>
  <si>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</si>
  <si>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</si>
  <si>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</si>
  <si>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</si>
  <si>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</si>
  <si>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</si>
  <si>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</si>
  <si>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</si>
  <si>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</si>
  <si>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</si>
  <si>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</si>
  <si>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</si>
  <si>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</si>
  <si>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</si>
  <si>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</si>
  <si>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</si>
  <si>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</si>
  <si>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</si>
  <si>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</si>
  <si>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</si>
  <si>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</si>
  <si>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</si>
  <si>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</si>
  <si>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</si>
  <si>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</si>
  <si>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</si>
  <si>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</si>
  <si>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</si>
  <si>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</si>
  <si>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</si>
  <si>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</si>
  <si>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</si>
  <si>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</si>
  <si>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</si>
  <si>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</si>
  <si>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</si>
  <si>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</si>
  <si>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</si>
  <si>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</si>
  <si>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</si>
  <si>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</si>
  <si>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</si>
  <si>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</si>
  <si>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</si>
  <si>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</si>
  <si>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</si>
  <si>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</si>
  <si>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</si>
  <si>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</si>
  <si>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</si>
  <si>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</si>
  <si>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</si>
  <si>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</si>
  <si>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</si>
  <si>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</si>
  <si>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</si>
  <si>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</si>
  <si>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</si>
  <si>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</si>
  <si>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</si>
  <si>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</si>
  <si>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</si>
  <si>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</si>
  <si>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</si>
  <si>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</si>
  <si>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</si>
  <si>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</si>
  <si>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</si>
  <si>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</si>
  <si>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</si>
  <si>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</si>
  <si>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</si>
  <si>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</si>
  <si>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</si>
  <si>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</si>
  <si>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</si>
  <si>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</si>
  <si>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</si>
  <si>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</si>
  <si>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</si>
  <si>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</si>
  <si>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</si>
  <si>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</si>
  <si>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</si>
  <si>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</si>
  <si>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</si>
  <si>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</si>
  <si>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</si>
  <si>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</si>
  <si>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</si>
  <si>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</si>
  <si>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</si>
  <si>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</si>
  <si>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</si>
  <si>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</si>
  <si>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</si>
  <si>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</si>
  <si>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</si>
  <si>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</si>
  <si>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</si>
  <si>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</si>
  <si>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</si>
  <si>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</si>
  <si>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</si>
  <si>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</si>
  <si>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</si>
  <si>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</si>
  <si>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</si>
  <si>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</si>
  <si>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</si>
  <si>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</si>
  <si>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</si>
  <si>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</si>
  <si>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</si>
  <si>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</si>
  <si>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</si>
  <si>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</si>
  <si>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</si>
  <si>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</si>
  <si>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</si>
  <si>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</si>
  <si>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</si>
  <si>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</si>
  <si>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</si>
  <si>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</si>
  <si>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</si>
  <si>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</si>
  <si>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</si>
  <si>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</si>
  <si>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</si>
  <si>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</si>
  <si>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</si>
  <si>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</si>
  <si>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</si>
  <si>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</si>
  <si>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</si>
  <si>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</si>
  <si>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</si>
  <si>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</si>
  <si>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</si>
  <si>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</si>
  <si>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</si>
  <si>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</si>
  <si>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</si>
  <si>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</si>
  <si>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</si>
  <si>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</si>
  <si>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</si>
  <si>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</si>
  <si>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</si>
  <si>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</si>
  <si>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</si>
  <si>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</si>
  <si>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</si>
  <si>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</si>
  <si>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</si>
  <si>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</si>
  <si>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</si>
  <si>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</si>
  <si>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</si>
  <si>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</si>
  <si>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</si>
  <si>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</si>
  <si>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</si>
  <si>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</si>
  <si>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</si>
  <si>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</si>
  <si>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</si>
  <si>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</si>
  <si>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</si>
  <si>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</si>
  <si>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</si>
  <si>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</si>
  <si>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</si>
  <si>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</si>
  <si>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</si>
  <si>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</si>
  <si>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</si>
  <si>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</si>
  <si>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</si>
  <si>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</si>
  <si>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</si>
  <si>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</si>
  <si>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</si>
  <si>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</si>
  <si>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</si>
  <si>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</si>
  <si>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</si>
  <si>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</si>
  <si>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</si>
  <si>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</si>
  <si>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</si>
  <si>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</si>
  <si>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</si>
  <si>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</si>
  <si>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</si>
  <si>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</si>
  <si>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</si>
  <si>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</si>
  <si>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</si>
  <si>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</si>
  <si>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</si>
  <si>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</si>
  <si>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</si>
  <si>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</si>
  <si>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</si>
  <si>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</si>
  <si>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</si>
  <si>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</si>
  <si>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</si>
  <si>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</si>
  <si>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</si>
  <si>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</si>
  <si>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</si>
  <si>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</si>
  <si>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</si>
  <si>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</si>
  <si>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</si>
  <si>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</si>
  <si>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</si>
  <si>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</si>
  <si>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</si>
  <si>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</si>
  <si>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</si>
  <si>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</si>
  <si>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</si>
  <si>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</si>
  <si>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</si>
  <si>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</si>
  <si>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</si>
  <si>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</si>
  <si>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</si>
  <si>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</si>
  <si>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</si>
  <si>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</si>
  <si>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</si>
  <si>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</si>
  <si>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</si>
  <si>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</si>
  <si>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</si>
  <si>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</si>
  <si>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</si>
  <si>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</si>
  <si>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</si>
  <si>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</si>
  <si>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</si>
  <si>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</si>
  <si>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</si>
  <si>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</si>
  <si>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</si>
  <si>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</si>
  <si>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</si>
  <si>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</si>
  <si>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</si>
  <si>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</si>
  <si>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</si>
  <si>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</si>
  <si>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</si>
  <si>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</si>
  <si>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</si>
  <si>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</si>
  <si>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</si>
  <si>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</si>
  <si>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</si>
  <si>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</si>
  <si>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</si>
  <si>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</si>
  <si>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</si>
  <si>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</si>
  <si>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</si>
  <si>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</si>
  <si>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</si>
  <si>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</si>
  <si>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</si>
  <si>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</si>
  <si>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</si>
  <si>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</si>
  <si>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</si>
  <si>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</si>
  <si>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</si>
  <si>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</si>
  <si>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</si>
  <si>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</si>
  <si>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</si>
  <si>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</si>
  <si>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</si>
  <si>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</si>
  <si>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</si>
  <si>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</si>
  <si>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</si>
  <si>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</si>
  <si>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</si>
  <si>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</si>
  <si>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</si>
  <si>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</si>
  <si>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</si>
  <si>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</si>
  <si>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</si>
  <si>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</si>
  <si>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</si>
  <si>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</si>
  <si>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</si>
  <si>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</si>
  <si>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</si>
  <si>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</si>
  <si>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</si>
  <si>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</si>
  <si>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</si>
  <si>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</si>
  <si>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</si>
  <si>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</si>
  <si>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</si>
  <si>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</si>
  <si>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</si>
  <si>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</si>
  <si>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</si>
  <si>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</si>
  <si>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</si>
  <si>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</si>
  <si>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</si>
  <si>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</si>
  <si>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</si>
  <si>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</si>
  <si>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</si>
  <si>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</si>
  <si>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</si>
  <si>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</si>
  <si>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</si>
  <si>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</si>
  <si>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</si>
  <si>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</si>
  <si>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</si>
  <si>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</si>
  <si>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</si>
  <si>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</si>
  <si>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</si>
  <si>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</si>
  <si>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</si>
  <si>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</si>
  <si>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</si>
  <si>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</si>
  <si>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</si>
  <si>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</si>
  <si>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</si>
  <si>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</si>
  <si>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</si>
  <si>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</si>
  <si>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</si>
  <si>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</si>
  <si>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</si>
  <si>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</si>
  <si>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</si>
  <si>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</si>
  <si>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</si>
  <si>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</si>
  <si>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</si>
  <si>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</si>
  <si>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</si>
  <si>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</si>
  <si>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</si>
  <si>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</si>
  <si>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</si>
  <si>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</si>
  <si>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</si>
  <si>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</si>
  <si>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</si>
  <si>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</si>
  <si>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</si>
  <si>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</si>
  <si>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</si>
  <si>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</si>
  <si>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</si>
  <si>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</si>
  <si>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</si>
  <si>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</si>
  <si>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</si>
  <si>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</si>
  <si>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</si>
  <si>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</si>
  <si>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</si>
  <si>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</si>
  <si>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</si>
  <si>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</si>
  <si>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</si>
  <si>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</si>
  <si>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</si>
  <si>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</si>
  <si>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</si>
  <si>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</si>
  <si>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</si>
  <si>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</si>
  <si>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</si>
  <si>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</si>
  <si>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</si>
  <si>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</si>
  <si>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</si>
  <si>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</si>
  <si>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</si>
  <si>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</si>
  <si>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</si>
  <si>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</si>
  <si>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</si>
  <si>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</si>
  <si>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</si>
  <si>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</si>
  <si>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</si>
  <si>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</si>
  <si>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</si>
  <si>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</si>
  <si>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</si>
  <si>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</si>
  <si>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</si>
  <si>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</si>
  <si>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</si>
  <si>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</si>
  <si>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</si>
  <si>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</si>
  <si>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</si>
  <si>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</si>
  <si>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</si>
  <si>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</si>
  <si>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</si>
  <si>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</si>
  <si>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</si>
  <si>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</si>
  <si>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</si>
  <si>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</si>
  <si>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</si>
  <si>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</si>
  <si>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</si>
  <si>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</si>
  <si>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</si>
  <si>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</si>
  <si>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</si>
  <si>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</si>
  <si>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</si>
  <si>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</si>
  <si>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</si>
  <si>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</si>
  <si>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</si>
  <si>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</si>
  <si>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</si>
  <si>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</si>
  <si>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</si>
  <si>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</si>
  <si>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</si>
  <si>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</si>
  <si>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</si>
  <si>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</si>
  <si>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</si>
  <si>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</si>
  <si>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</si>
  <si>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</si>
  <si>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</si>
  <si>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</si>
  <si>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</si>
  <si>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</si>
  <si>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</si>
  <si>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</si>
  <si>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</si>
  <si>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</si>
  <si>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</si>
  <si>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</si>
  <si>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</si>
  <si>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</si>
  <si>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</si>
  <si>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</si>
  <si>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</si>
  <si>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</si>
  <si>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</si>
  <si>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</si>
  <si>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</si>
  <si>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</si>
  <si>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</si>
  <si>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</si>
  <si>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</si>
  <si>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</si>
  <si>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</si>
  <si>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</si>
  <si>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</si>
  <si>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</si>
  <si>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</si>
  <si>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</si>
  <si>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</si>
  <si>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</si>
  <si>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</si>
  <si>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</si>
  <si>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</si>
  <si>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</si>
  <si>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</si>
  <si>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</si>
  <si>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</si>
  <si>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</si>
  <si>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</si>
  <si>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</si>
  <si>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</si>
  <si>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</si>
  <si>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</si>
  <si>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</si>
  <si>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</si>
  <si>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</si>
  <si>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</si>
  <si>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</si>
  <si>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</si>
  <si>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</si>
  <si>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</si>
  <si>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</si>
  <si>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</si>
  <si>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</si>
  <si>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</si>
  <si>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</si>
  <si>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</si>
  <si>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</si>
  <si>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</si>
  <si>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</si>
  <si>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</si>
  <si>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</si>
  <si>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</si>
  <si>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</si>
  <si>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</si>
  <si>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</si>
  <si>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</si>
  <si>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</si>
  <si>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</si>
  <si>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</si>
  <si>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</si>
  <si>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</si>
  <si>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</si>
  <si>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</si>
  <si>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</si>
  <si>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</si>
  <si>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</si>
  <si>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</si>
  <si>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</si>
  <si>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</si>
  <si>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</si>
  <si>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</si>
  <si>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</si>
  <si>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</si>
  <si>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</si>
  <si>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</si>
  <si>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</si>
  <si>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</si>
  <si>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</si>
  <si>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</si>
  <si>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</si>
  <si>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</si>
  <si>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</si>
  <si>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</si>
  <si>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</si>
  <si>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</si>
  <si>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</si>
  <si>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</si>
  <si>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</si>
  <si>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</si>
  <si>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</si>
  <si>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</si>
  <si>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</si>
  <si>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</si>
  <si>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</si>
  <si>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</si>
  <si>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</si>
  <si>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</si>
  <si>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</si>
  <si>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</si>
  <si>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</si>
  <si>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</si>
  <si>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</si>
  <si>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</si>
  <si>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</si>
  <si>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</si>
  <si>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</si>
  <si>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</si>
  <si>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</si>
  <si>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</si>
  <si>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</si>
  <si>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</si>
  <si>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</si>
  <si>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</si>
  <si>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</si>
  <si>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</si>
  <si>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</si>
  <si>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</si>
  <si>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</si>
  <si>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</si>
  <si>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</si>
  <si>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</si>
  <si>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</si>
  <si>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</si>
  <si>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</si>
  <si>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</si>
  <si>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</si>
  <si>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</si>
  <si>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</si>
  <si>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</si>
  <si>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</si>
  <si>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</si>
  <si>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</si>
  <si>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</si>
  <si>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</si>
  <si>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</si>
  <si>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</si>
  <si>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</si>
  <si>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</si>
  <si>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</si>
  <si>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</si>
  <si>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</si>
  <si>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</si>
  <si>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</si>
  <si>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</si>
  <si>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</si>
  <si>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</si>
  <si>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</si>
  <si>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</si>
  <si>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</si>
  <si>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</si>
  <si>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</si>
  <si>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</si>
  <si>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</si>
  <si>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</si>
  <si>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</si>
  <si>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</si>
  <si>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</si>
  <si>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</si>
  <si>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</si>
  <si>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</si>
  <si>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</si>
  <si>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</si>
  <si>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</si>
  <si>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</si>
  <si>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</si>
  <si>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</si>
  <si>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</si>
  <si>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</si>
  <si>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</si>
  <si>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</si>
  <si>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</si>
  <si>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</si>
  <si>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</si>
  <si>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</si>
  <si>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</si>
  <si>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</si>
  <si>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</si>
  <si>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</si>
  <si>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</si>
  <si>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</si>
  <si>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</si>
  <si>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</si>
  <si>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</si>
  <si>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</si>
  <si>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</si>
  <si>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</si>
  <si>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</si>
  <si>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</si>
  <si>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</si>
  <si>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</si>
  <si>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</si>
  <si>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</si>
  <si>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</si>
  <si>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</si>
  <si>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</si>
  <si>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</si>
  <si>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</si>
  <si>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</si>
  <si>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</si>
  <si>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</si>
  <si>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</si>
  <si>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</si>
  <si>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</si>
  <si>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</si>
  <si>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</si>
  <si>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</si>
  <si>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</si>
  <si>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</si>
  <si>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</si>
  <si>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</si>
  <si>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</si>
  <si>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</si>
  <si>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</si>
  <si>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</si>
  <si>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</si>
  <si>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</si>
  <si>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</si>
  <si>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</si>
  <si>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</si>
  <si>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</si>
  <si>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</si>
  <si>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</si>
  <si>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</si>
  <si>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</si>
  <si>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</si>
  <si>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</si>
  <si>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</si>
  <si>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</si>
  <si>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</si>
  <si>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</si>
  <si>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</si>
  <si>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</si>
  <si>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</si>
  <si>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</si>
  <si>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</si>
  <si>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</si>
  <si>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</si>
  <si>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</si>
  <si>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</si>
  <si>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</si>
  <si>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</si>
  <si>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</si>
  <si>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</si>
  <si>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</si>
  <si>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</si>
  <si>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</si>
  <si>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</si>
  <si>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</si>
  <si>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</si>
  <si>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</si>
  <si>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</si>
  <si>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</si>
  <si>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</si>
  <si>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</si>
  <si>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</si>
  <si>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</si>
  <si>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</si>
  <si>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</si>
  <si>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</si>
  <si>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</si>
  <si>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</si>
  <si>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</si>
  <si>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</si>
  <si>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</si>
  <si>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</si>
  <si>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</si>
  <si>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</si>
  <si>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</si>
  <si>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</si>
  <si>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</si>
  <si>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</si>
  <si>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</si>
  <si>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</si>
  <si>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</si>
  <si>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</si>
  <si>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</si>
  <si>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</si>
  <si>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</si>
  <si>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</si>
  <si>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</si>
  <si>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</si>
  <si>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</si>
  <si>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</si>
  <si>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</si>
  <si>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</si>
  <si>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</si>
  <si>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</si>
  <si>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</si>
  <si>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</si>
  <si>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</si>
  <si>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</si>
  <si>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</si>
  <si>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</si>
  <si>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</si>
  <si>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</si>
  <si>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</si>
  <si>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</si>
  <si>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</si>
  <si>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</si>
  <si>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</si>
  <si>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</si>
  <si>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</si>
  <si>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</si>
  <si>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</si>
  <si>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</si>
  <si>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</si>
  <si>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</si>
  <si>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</si>
  <si>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</si>
  <si>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</si>
  <si>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</si>
  <si>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</si>
  <si>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</si>
  <si>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</si>
  <si>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</si>
  <si>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</si>
  <si>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</si>
  <si>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</si>
  <si>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</si>
  <si>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</si>
  <si>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</si>
  <si>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</si>
  <si>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</si>
  <si>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</si>
  <si>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</si>
  <si>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</si>
  <si>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</si>
  <si>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</si>
  <si>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</si>
  <si>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</si>
  <si>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</si>
  <si>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</si>
  <si>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</si>
  <si>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</si>
  <si>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</si>
  <si>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</si>
  <si>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</si>
  <si>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</si>
  <si>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</si>
  <si>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</si>
  <si>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</si>
  <si>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</si>
  <si>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</si>
  <si>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</si>
  <si>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</si>
  <si>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</si>
  <si>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</si>
  <si>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</si>
  <si>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</si>
  <si>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</si>
  <si>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</si>
  <si>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</si>
  <si>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</si>
  <si>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</si>
  <si>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</si>
  <si>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</si>
  <si>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</si>
  <si>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</si>
  <si>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</si>
  <si>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</si>
  <si>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</si>
  <si>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</si>
  <si>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</si>
  <si>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</si>
  <si>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</si>
  <si>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</si>
  <si>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</si>
  <si>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</si>
  <si>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</si>
  <si>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</si>
  <si>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</si>
  <si>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</si>
  <si>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</si>
  <si>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</si>
  <si>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</si>
  <si>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</si>
  <si>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</si>
  <si>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</si>
  <si>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</si>
  <si>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</si>
  <si>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</si>
  <si>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</si>
  <si>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</si>
  <si>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</si>
  <si>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</si>
  <si>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</si>
  <si>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</si>
  <si>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</si>
  <si>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</si>
  <si>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</si>
  <si>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</si>
  <si>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</si>
  <si>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</si>
  <si>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</si>
  <si>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</si>
  <si>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</si>
  <si>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</si>
  <si>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</si>
  <si>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</si>
  <si>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</si>
  <si>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</si>
  <si>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</si>
  <si>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</si>
  <si>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</si>
  <si>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</si>
  <si>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</si>
  <si>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</si>
  <si>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</si>
  <si>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</si>
  <si>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</si>
  <si>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</si>
  <si>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</si>
  <si>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</si>
  <si>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</si>
  <si>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</si>
  <si>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</si>
  <si>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</si>
  <si>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</si>
  <si>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</si>
  <si>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</si>
  <si>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</si>
  <si>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</si>
  <si>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</si>
  <si>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</si>
  <si>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</si>
  <si>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</si>
  <si>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</si>
  <si>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</si>
  <si>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</si>
  <si>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</si>
  <si>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</si>
  <si>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</si>
  <si>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</si>
  <si>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</si>
  <si>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</si>
  <si>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</si>
  <si>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</si>
  <si>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</si>
  <si>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</si>
  <si>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</si>
  <si>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</si>
  <si>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</si>
  <si>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</si>
  <si>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</si>
  <si>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</si>
  <si>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</si>
  <si>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</si>
  <si>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</si>
  <si>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</si>
  <si>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</si>
  <si>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</si>
  <si>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</si>
  <si>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</si>
  <si>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</si>
  <si>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</si>
  <si>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</si>
  <si>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</si>
  <si>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</si>
  <si>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</si>
  <si>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</si>
  <si>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</si>
  <si>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</si>
  <si>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</si>
  <si>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</si>
  <si>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</si>
  <si>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</si>
  <si>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</si>
  <si>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</si>
  <si>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</si>
  <si>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</si>
  <si>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</si>
  <si>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</si>
  <si>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</si>
  <si>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</si>
  <si>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</si>
  <si>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</si>
  <si>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</si>
  <si>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</si>
  <si>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</si>
  <si>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</si>
  <si>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</si>
  <si>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</si>
  <si>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</si>
  <si>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</si>
  <si>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</si>
  <si>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</si>
  <si>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</si>
  <si>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</si>
  <si>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</si>
  <si>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</si>
  <si>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</si>
  <si>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</si>
  <si>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</si>
  <si>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</si>
  <si>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</si>
  <si>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</si>
  <si>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</si>
  <si>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</si>
  <si>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</si>
  <si>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</si>
  <si>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</si>
  <si>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</si>
  <si>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</si>
  <si>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</si>
  <si>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</si>
  <si>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</si>
  <si>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</si>
  <si>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</si>
  <si>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</si>
  <si>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</si>
  <si>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</si>
  <si>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</si>
  <si>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</si>
  <si>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</si>
  <si>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</si>
  <si>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</si>
  <si>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</si>
  <si>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</si>
  <si>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</si>
  <si>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</si>
  <si>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</si>
  <si>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</si>
  <si>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</si>
  <si>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</si>
  <si>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</si>
  <si>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</si>
  <si>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</si>
  <si>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</si>
  <si>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</si>
  <si>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</si>
  <si>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</si>
  <si>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</si>
  <si>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</si>
  <si>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</si>
  <si>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</si>
  <si>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</si>
  <si>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</si>
  <si>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</si>
  <si>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</si>
  <si>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</si>
  <si>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</si>
  <si>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</si>
  <si>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</si>
  <si>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</si>
  <si>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</si>
  <si>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</si>
  <si>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</si>
  <si>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</si>
  <si>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</si>
  <si>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</si>
  <si>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</si>
  <si>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</si>
  <si>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</si>
  <si>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</si>
  <si>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</si>
  <si>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</si>
  <si>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</si>
  <si>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</si>
  <si>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</si>
  <si>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</si>
  <si>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</si>
  <si>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</si>
  <si>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</si>
  <si>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</si>
  <si>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</si>
  <si>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</si>
  <si>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</si>
  <si>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</si>
  <si>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</si>
  <si>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</si>
  <si>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</si>
  <si>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</si>
  <si>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</si>
  <si>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</si>
  <si>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</si>
  <si>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</si>
  <si>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</si>
  <si>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</si>
  <si>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</si>
  <si>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</si>
  <si>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</si>
  <si>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</si>
  <si>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</si>
  <si>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</si>
  <si>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</si>
  <si>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</si>
  <si>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</si>
  <si>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</si>
  <si>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</si>
  <si>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</si>
  <si>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</si>
  <si>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</si>
  <si>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</si>
  <si>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</si>
  <si>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</si>
  <si>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</si>
  <si>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</si>
  <si>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</si>
  <si>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</si>
  <si>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</si>
  <si>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</si>
  <si>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</si>
  <si>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</si>
  <si>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</si>
  <si>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</si>
  <si>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</si>
  <si>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</si>
  <si>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</si>
  <si>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</si>
  <si>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</si>
  <si>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</si>
  <si>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</si>
  <si>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</si>
  <si>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</si>
  <si>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</si>
  <si>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</si>
  <si>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</si>
  <si>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</si>
  <si>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</si>
  <si>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</si>
  <si>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</si>
  <si>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</si>
  <si>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</si>
  <si>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</si>
  <si>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</si>
  <si>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</si>
  <si>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</si>
  <si>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</si>
  <si>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</si>
  <si>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</si>
  <si>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</si>
  <si>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</si>
  <si>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</si>
  <si>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</si>
  <si>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</si>
  <si>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</si>
  <si>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</si>
  <si>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</si>
  <si>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</si>
  <si>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</si>
  <si>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</si>
  <si>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</si>
  <si>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</si>
  <si>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</si>
  <si>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</si>
  <si>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</si>
  <si>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</si>
  <si>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</si>
  <si>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</si>
  <si>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</si>
  <si>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</si>
  <si>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</si>
  <si>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</si>
  <si>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</si>
  <si>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</si>
  <si>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</si>
  <si>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</si>
  <si>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</si>
  <si>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</si>
  <si>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</si>
  <si>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</si>
  <si>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</si>
  <si>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</si>
  <si>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</si>
  <si>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</si>
  <si>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</si>
  <si>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</si>
  <si>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</si>
  <si>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</si>
  <si>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</si>
  <si>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</si>
  <si>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</si>
  <si>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</si>
  <si>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</si>
  <si>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</si>
  <si>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</si>
  <si>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</si>
  <si>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</si>
  <si>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</si>
  <si>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</si>
  <si>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</si>
  <si>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</si>
  <si>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</si>
  <si>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</si>
  <si>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</si>
  <si>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</si>
  <si>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</si>
  <si>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</si>
  <si>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</si>
  <si>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</si>
  <si>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</si>
  <si>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</si>
  <si>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</si>
  <si>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</si>
  <si>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</si>
  <si>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</si>
  <si>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</si>
  <si>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</si>
  <si>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</si>
  <si>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</si>
  <si>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</si>
  <si>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</si>
  <si>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</si>
  <si>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</si>
  <si>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</si>
  <si>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</si>
  <si>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</si>
  <si>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</si>
  <si>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</si>
  <si>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</si>
  <si>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</si>
  <si>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</si>
  <si>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</si>
  <si>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</si>
  <si>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</si>
  <si>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</si>
  <si>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</si>
  <si>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</si>
  <si>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</si>
  <si>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</si>
  <si>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</si>
  <si>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</si>
  <si>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</si>
  <si>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</si>
  <si>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</si>
  <si>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</si>
  <si>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</si>
  <si>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</si>
  <si>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</si>
  <si>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</si>
  <si>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</si>
  <si>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</si>
  <si>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</si>
  <si>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</si>
  <si>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</si>
  <si>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</si>
  <si>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</si>
  <si>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</si>
  <si>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</si>
  <si>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</si>
  <si>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</si>
  <si>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</si>
  <si>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</si>
  <si>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</si>
  <si>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</si>
  <si>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</si>
  <si>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</si>
  <si>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</si>
  <si>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</si>
  <si>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</si>
  <si>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</si>
  <si>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</si>
  <si>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</si>
  <si>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</si>
  <si>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</si>
  <si>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</si>
  <si>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</si>
  <si>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</si>
  <si>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</si>
  <si>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</si>
  <si>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</si>
  <si>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</si>
  <si>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</si>
  <si>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</si>
  <si>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</si>
  <si>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</si>
  <si>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</si>
  <si>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</si>
  <si>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</si>
  <si>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</si>
  <si>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</si>
  <si>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</si>
  <si>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</si>
  <si>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</si>
  <si>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</si>
  <si>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</si>
  <si>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</si>
  <si>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</si>
  <si>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</si>
  <si>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</si>
  <si>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</si>
  <si>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</si>
  <si>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</si>
  <si>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</si>
  <si>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</si>
  <si>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</si>
  <si>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</si>
  <si>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</si>
  <si>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</si>
  <si>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</si>
  <si>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</si>
  <si>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</si>
  <si>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</si>
  <si>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</si>
  <si>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</si>
  <si>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</si>
  <si>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</si>
  <si>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</si>
  <si>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</si>
  <si>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</si>
  <si>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</si>
  <si>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</si>
  <si>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</si>
  <si>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</si>
  <si>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</si>
  <si>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</si>
  <si>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</si>
  <si>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</si>
  <si>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</si>
  <si>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</si>
  <si>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</si>
  <si>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</si>
  <si>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</si>
  <si>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</si>
  <si>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</si>
  <si>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</si>
  <si>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</si>
  <si>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</si>
  <si>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</si>
  <si>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</si>
  <si>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</si>
  <si>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</si>
  <si>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</si>
  <si>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</si>
  <si>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</si>
  <si>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</si>
  <si>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</si>
  <si>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</si>
  <si>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</si>
  <si>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</si>
  <si>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</si>
  <si>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</si>
  <si>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</si>
  <si>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</si>
  <si>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</si>
  <si>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</si>
  <si>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</si>
  <si>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</si>
  <si>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</si>
  <si>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</si>
  <si>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</si>
  <si>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</si>
  <si>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</si>
  <si>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</si>
  <si>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</si>
  <si>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</si>
  <si>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</si>
  <si>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</si>
  <si>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</si>
  <si>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</si>
  <si>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</si>
  <si>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</si>
  <si>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</si>
  <si>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</si>
  <si>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</si>
  <si>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</si>
  <si>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</si>
  <si>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</si>
  <si>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</si>
  <si>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</si>
  <si>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</si>
  <si>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</si>
  <si>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</si>
  <si>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</si>
  <si>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</si>
  <si>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</si>
  <si>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</si>
  <si>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</si>
  <si>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</si>
  <si>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</si>
  <si>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</si>
  <si>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</si>
  <si>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</si>
  <si>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</si>
  <si>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</si>
  <si>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</si>
  <si>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</si>
  <si>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</si>
  <si>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</si>
  <si>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</si>
  <si>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</si>
  <si>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</si>
  <si>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</si>
  <si>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</si>
  <si>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</si>
  <si>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</si>
  <si>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</si>
  <si>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</si>
  <si>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</si>
  <si>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</si>
  <si>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</si>
  <si>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</si>
  <si>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</si>
  <si>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</si>
  <si>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</si>
  <si>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</si>
  <si>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</si>
  <si>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</si>
  <si>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</si>
  <si>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</si>
  <si>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</si>
  <si>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</si>
  <si>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</si>
  <si>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</si>
  <si>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</si>
  <si>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</si>
  <si>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</si>
  <si>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</si>
  <si>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</si>
  <si>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</si>
  <si>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</si>
  <si>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</si>
  <si>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</si>
  <si>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</si>
  <si>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</si>
  <si>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</si>
  <si>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</si>
  <si>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</si>
  <si>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</si>
  <si>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</si>
  <si>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</si>
  <si>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</si>
  <si>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</si>
  <si>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</si>
  <si>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</si>
  <si>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</si>
  <si>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</si>
  <si>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</si>
  <si>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</si>
  <si>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</si>
  <si>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</si>
  <si>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</si>
  <si>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</si>
  <si>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</si>
  <si>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</si>
  <si>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</si>
  <si>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</si>
  <si>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</si>
  <si>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</si>
  <si>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</si>
  <si>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</si>
  <si>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</si>
  <si>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</si>
  <si>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</si>
  <si>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</si>
  <si>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</si>
  <si>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</si>
  <si>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</si>
  <si>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</si>
  <si>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</si>
  <si>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</si>
  <si>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</si>
  <si>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</si>
  <si>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</si>
  <si>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</si>
  <si>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</si>
  <si>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</si>
  <si>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</si>
  <si>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</si>
  <si>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</si>
  <si>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</si>
  <si>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</si>
  <si>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</si>
  <si>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</si>
  <si>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</si>
  <si>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</si>
  <si>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</si>
  <si>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</si>
  <si>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</si>
  <si>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</si>
  <si>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</si>
  <si>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</si>
  <si>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</si>
  <si>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</si>
  <si>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</si>
  <si>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</si>
  <si>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</si>
  <si>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</si>
  <si>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</si>
  <si>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</si>
  <si>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</si>
  <si>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</si>
  <si>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</si>
  <si>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</si>
  <si>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</si>
  <si>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</si>
  <si>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</si>
  <si>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</si>
  <si>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</si>
  <si>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</si>
  <si>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</si>
  <si>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</si>
  <si>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</si>
  <si>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</si>
  <si>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</si>
  <si>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</si>
  <si>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</si>
  <si>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</si>
  <si>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</si>
  <si>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</si>
  <si>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</si>
  <si>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</si>
  <si>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</si>
  <si>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</si>
  <si>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</si>
  <si>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</si>
  <si>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</si>
  <si>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</si>
  <si>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</si>
  <si>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</si>
  <si>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</si>
  <si>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</si>
  <si>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</si>
  <si>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</si>
  <si>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</si>
  <si>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</si>
  <si>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</si>
  <si>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</si>
  <si>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</si>
  <si>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</si>
  <si>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</si>
  <si>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</si>
  <si>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</si>
  <si>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</si>
  <si>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</si>
  <si>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</si>
  <si>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</si>
  <si>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</si>
  <si>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</si>
  <si>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</si>
  <si>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</si>
  <si>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</si>
  <si>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</si>
  <si>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</si>
  <si>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</si>
  <si>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</si>
  <si>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</si>
  <si>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</si>
  <si>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</si>
  <si>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</si>
  <si>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</si>
  <si>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</si>
  <si>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</si>
  <si>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</si>
  <si>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</si>
  <si>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</si>
  <si>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</si>
  <si>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</si>
  <si>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</si>
  <si>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</si>
  <si>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</si>
  <si>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</si>
  <si>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</si>
  <si>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</si>
  <si>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</si>
  <si>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</si>
  <si>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</si>
  <si>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</si>
  <si>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</si>
  <si>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</si>
  <si>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</si>
  <si>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</si>
  <si>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</si>
  <si>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</si>
  <si>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</si>
  <si>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</si>
  <si>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</si>
  <si>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</si>
  <si>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</si>
  <si>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</si>
  <si>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</si>
  <si>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</si>
  <si>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</si>
  <si>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</si>
  <si>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</si>
  <si>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</si>
  <si>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</si>
  <si>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</si>
  <si>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</si>
  <si>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</si>
  <si>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</si>
  <si>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</si>
  <si>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</si>
  <si>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</si>
  <si>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</si>
  <si>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</si>
  <si>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</si>
  <si>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</si>
  <si>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</si>
  <si>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</si>
  <si>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</si>
  <si>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</si>
  <si>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</si>
  <si>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</si>
  <si>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</si>
  <si>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</si>
  <si>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</si>
  <si>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</si>
  <si>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</si>
  <si>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</si>
  <si>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</si>
  <si>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</si>
  <si>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</si>
  <si>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</si>
  <si>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</si>
  <si>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</si>
  <si>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</si>
  <si>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</si>
  <si>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</si>
  <si>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</si>
  <si>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</si>
  <si>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</si>
  <si>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</si>
  <si>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</si>
  <si>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</si>
  <si>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</si>
  <si>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</si>
  <si>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</si>
  <si>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</si>
  <si>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</si>
  <si>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</si>
  <si>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</si>
  <si>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</si>
  <si>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</si>
  <si>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</si>
  <si>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</si>
  <si>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</si>
  <si>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</si>
  <si>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</si>
  <si>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</si>
  <si>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</si>
  <si>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</si>
  <si>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</si>
  <si>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</si>
  <si>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</si>
  <si>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</si>
  <si>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</si>
  <si>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</si>
  <si>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</si>
  <si>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</si>
  <si>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</si>
  <si>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</si>
  <si>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</si>
  <si>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</si>
  <si>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</si>
  <si>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</si>
  <si>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</si>
  <si>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</si>
  <si>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</si>
  <si>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</si>
  <si>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</si>
  <si>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</si>
  <si>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</si>
  <si>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</si>
  <si>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</si>
  <si>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</si>
  <si>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</si>
  <si>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</si>
  <si>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</si>
  <si>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</si>
  <si>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</si>
  <si>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</si>
  <si>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</si>
  <si>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</si>
  <si>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</si>
  <si>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</si>
  <si>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</si>
  <si>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</si>
  <si>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</si>
  <si>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</si>
  <si>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</si>
  <si>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</si>
  <si>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</si>
  <si>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</si>
  <si>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</si>
  <si>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</si>
  <si>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</si>
  <si>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</si>
  <si>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</si>
  <si>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</si>
  <si>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</si>
  <si>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</si>
  <si>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</si>
  <si>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</si>
  <si>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</si>
  <si>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</si>
  <si>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</si>
  <si>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</si>
  <si>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</si>
  <si>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</si>
  <si>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</si>
  <si>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</si>
  <si>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</si>
  <si>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</si>
  <si>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</si>
  <si>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</si>
  <si>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</si>
  <si>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</si>
  <si>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</si>
  <si>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</si>
  <si>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</si>
  <si>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</si>
  <si>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</si>
  <si>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</si>
  <si>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</si>
  <si>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</si>
  <si>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</si>
  <si>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</si>
  <si>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</si>
  <si>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</si>
  <si>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</si>
  <si>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</si>
  <si>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</si>
  <si>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</si>
  <si>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</si>
  <si>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</si>
  <si>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</si>
  <si>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</si>
  <si>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</si>
  <si>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</si>
  <si>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</si>
  <si>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</si>
  <si>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</si>
  <si>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</si>
  <si>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</si>
  <si>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</si>
  <si>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</si>
  <si>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</si>
  <si>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</si>
  <si>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</si>
  <si>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</si>
  <si>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</si>
  <si>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</si>
  <si>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</si>
  <si>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</si>
  <si>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</si>
  <si>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</si>
  <si>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</si>
  <si>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</si>
  <si>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</si>
  <si>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</si>
  <si>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</si>
  <si>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</si>
  <si>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</si>
  <si>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</si>
  <si>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</si>
  <si>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</si>
  <si>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</si>
  <si>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</si>
  <si>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</si>
  <si>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</si>
  <si>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</si>
  <si>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</si>
  <si>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</si>
  <si>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</si>
  <si>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</si>
  <si>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</si>
  <si>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</si>
  <si>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</si>
  <si>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</si>
  <si>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</si>
  <si>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</si>
  <si>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</si>
  <si>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</si>
  <si>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</si>
  <si>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</si>
  <si>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</si>
  <si>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</si>
  <si>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</si>
  <si>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</si>
  <si>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</si>
  <si>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</si>
  <si>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</si>
  <si>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</si>
  <si>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</si>
  <si>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</si>
  <si>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</si>
  <si>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</si>
  <si>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</si>
  <si>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</si>
  <si>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</si>
  <si>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</si>
  <si>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</si>
  <si>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</si>
  <si>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</si>
  <si>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</si>
  <si>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</si>
  <si>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</si>
  <si>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</si>
  <si>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</si>
  <si>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</si>
  <si>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</si>
  <si>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</si>
  <si>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</si>
  <si>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</si>
  <si>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</si>
  <si>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</si>
  <si>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</si>
  <si>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</si>
  <si>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</si>
  <si>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</si>
  <si>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</si>
  <si>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</si>
  <si>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</si>
  <si>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</si>
  <si>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</si>
  <si>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</si>
  <si>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</si>
  <si>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</si>
  <si>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</si>
  <si>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</si>
  <si>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</si>
  <si>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</si>
  <si>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</si>
  <si>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</si>
  <si>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</si>
  <si>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</si>
  <si>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</si>
  <si>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</si>
  <si>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</si>
  <si>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</si>
  <si>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</si>
  <si>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</si>
  <si>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</si>
  <si>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</si>
  <si>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</si>
  <si>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</si>
  <si>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</si>
  <si>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</si>
  <si>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</si>
  <si>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</si>
  <si>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</si>
  <si>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</si>
  <si>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</si>
  <si>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</si>
  <si>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</si>
  <si>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</si>
  <si>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</si>
  <si>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</si>
  <si>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</si>
  <si>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</si>
  <si>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</si>
  <si>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</si>
  <si>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</si>
  <si>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</si>
  <si>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</si>
  <si>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</si>
  <si>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</si>
  <si>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</si>
  <si>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</si>
  <si>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</si>
  <si>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</si>
  <si>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</si>
  <si>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</si>
  <si>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</si>
  <si>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</si>
  <si>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</si>
  <si>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</si>
  <si>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</si>
  <si>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</si>
  <si>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</si>
  <si>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</si>
  <si>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</si>
  <si>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</si>
  <si>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</si>
  <si>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</si>
  <si>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</si>
  <si>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</si>
  <si>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</si>
  <si>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</si>
  <si>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</si>
  <si>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</si>
  <si>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</si>
  <si>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</si>
  <si>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</si>
  <si>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</si>
  <si>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</si>
  <si>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</si>
  <si>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</si>
  <si>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</si>
  <si>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</si>
  <si>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</si>
  <si>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</si>
  <si>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</si>
  <si>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</si>
  <si>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</si>
  <si>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</si>
  <si>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</si>
  <si>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</si>
  <si>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</si>
  <si>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</si>
  <si>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</si>
  <si>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</si>
  <si>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</si>
  <si>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</si>
  <si>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</si>
  <si>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</si>
  <si>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</si>
  <si>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</si>
  <si>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</si>
  <si>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</si>
  <si>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</si>
  <si>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</si>
  <si>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</si>
  <si>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</si>
  <si>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</si>
  <si>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</si>
  <si>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</si>
  <si>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</si>
  <si>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</si>
  <si>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</si>
  <si>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</si>
  <si>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</si>
  <si>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</si>
  <si>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</si>
  <si>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</si>
  <si>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</si>
  <si>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</si>
  <si>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</si>
  <si>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</si>
  <si>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</si>
  <si>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</si>
  <si>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</si>
  <si>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</si>
  <si>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</si>
  <si>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</si>
  <si>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</si>
  <si>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</si>
  <si>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</si>
  <si>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</si>
  <si>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</si>
  <si>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</si>
  <si>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</si>
  <si>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</si>
  <si>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</si>
  <si>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</si>
  <si>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</si>
  <si>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</si>
  <si>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</si>
  <si>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</si>
  <si>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</si>
  <si>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</si>
  <si>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</si>
  <si>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</si>
  <si>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</si>
  <si>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</si>
  <si>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</si>
  <si>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</si>
  <si>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</si>
  <si>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</si>
  <si>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</si>
  <si>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</si>
  <si>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</si>
  <si>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</si>
  <si>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</si>
  <si>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</si>
  <si>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</si>
  <si>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</si>
  <si>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</si>
  <si>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</si>
  <si>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</si>
  <si>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</si>
  <si>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</si>
  <si>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</si>
  <si>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</si>
  <si>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</si>
  <si>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</si>
  <si>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</si>
  <si>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</si>
  <si>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</si>
  <si>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</si>
  <si>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</si>
  <si>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</si>
  <si>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</si>
  <si>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</si>
  <si>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</si>
  <si>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</si>
  <si>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</si>
  <si>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</si>
  <si>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</si>
  <si>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</si>
  <si>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</si>
  <si>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</si>
  <si>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</si>
  <si>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</si>
  <si>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</si>
  <si>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</si>
  <si>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</si>
  <si>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</si>
  <si>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</si>
  <si>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</si>
  <si>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</si>
  <si>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</si>
  <si>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</si>
  <si>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</si>
  <si>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</si>
  <si>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</si>
  <si>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</si>
  <si>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</si>
  <si>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</si>
  <si>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</si>
  <si>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</si>
  <si>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</si>
  <si>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</si>
  <si>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</si>
  <si>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</si>
  <si>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</si>
  <si>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</si>
  <si>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</si>
  <si>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</si>
  <si>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</si>
  <si>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</si>
  <si>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</si>
  <si>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</si>
  <si>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</si>
  <si>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</si>
  <si>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</si>
  <si>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</si>
  <si>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</si>
  <si>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</si>
  <si>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</si>
  <si>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</si>
  <si>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</si>
  <si>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</si>
  <si>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</si>
  <si>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</si>
  <si>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</si>
  <si>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</si>
  <si>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</si>
  <si>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</si>
  <si>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</si>
  <si>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</si>
  <si>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</si>
  <si>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</si>
  <si>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</si>
  <si>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</si>
  <si>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</si>
  <si>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</si>
  <si>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</si>
  <si>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</si>
  <si>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</si>
  <si>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</si>
  <si>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</si>
  <si>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</si>
  <si>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</si>
  <si>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</si>
  <si>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</si>
  <si>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</si>
  <si>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</si>
  <si>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</si>
  <si>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</si>
  <si>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</si>
  <si>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</si>
  <si>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</si>
  <si>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</si>
  <si>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</si>
  <si>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</si>
  <si>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</si>
  <si>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</si>
  <si>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</si>
  <si>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</si>
  <si>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</si>
  <si>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</si>
  <si>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</si>
  <si>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</si>
  <si>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</si>
  <si>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</si>
  <si>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</si>
  <si>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</si>
  <si>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</si>
  <si>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</si>
  <si>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</si>
  <si>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</si>
  <si>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</si>
  <si>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</si>
  <si>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</si>
  <si>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</si>
  <si>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</si>
  <si>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</si>
  <si>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</si>
  <si>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</si>
  <si>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</si>
  <si>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</si>
  <si>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</si>
  <si>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</si>
  <si>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</si>
  <si>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</si>
  <si>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</si>
  <si>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</si>
  <si>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</si>
  <si>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</si>
  <si>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</si>
  <si>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</si>
  <si>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</si>
  <si>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</si>
  <si>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</si>
  <si>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</si>
  <si>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</si>
  <si>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</si>
  <si>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</si>
  <si>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</si>
  <si>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</si>
  <si>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</si>
  <si>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</si>
  <si>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</si>
  <si>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</si>
  <si>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</si>
  <si>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</si>
  <si>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</si>
  <si>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</si>
  <si>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</si>
  <si>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</si>
  <si>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</si>
  <si>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</si>
  <si>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</si>
  <si>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</si>
  <si>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</si>
  <si>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</si>
  <si>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</si>
  <si>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</si>
  <si>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</si>
  <si>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</si>
  <si>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</si>
  <si>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</si>
  <si>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</si>
  <si>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</si>
  <si>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</si>
  <si>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</si>
  <si>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</si>
  <si>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</si>
  <si>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</si>
  <si>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</si>
  <si>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</si>
  <si>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</si>
  <si>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</si>
  <si>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</si>
  <si>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</si>
  <si>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</si>
  <si>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</si>
  <si>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</si>
  <si>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</si>
  <si>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</si>
  <si>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</si>
  <si>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</si>
  <si>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</si>
  <si>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</si>
  <si>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</si>
  <si>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</si>
  <si>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</si>
  <si>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</si>
  <si>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</si>
  <si>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</si>
  <si>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</si>
  <si>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</si>
  <si>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</si>
  <si>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</si>
  <si>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</si>
  <si>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</si>
  <si>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</si>
  <si>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</si>
  <si>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</si>
  <si>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</si>
  <si>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</si>
  <si>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</si>
  <si>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</si>
  <si>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</si>
  <si>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</si>
  <si>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</si>
  <si>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</si>
  <si>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</si>
  <si>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</si>
  <si>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</si>
  <si>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</si>
  <si>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</si>
  <si>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</si>
  <si>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</si>
  <si>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</si>
  <si>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</si>
  <si>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</si>
  <si>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</si>
  <si>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</si>
  <si>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</si>
  <si>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</si>
  <si>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</si>
  <si>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</si>
  <si>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</si>
  <si>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</si>
  <si>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</si>
  <si>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</si>
  <si>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</si>
  <si>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</si>
  <si>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</si>
  <si>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</si>
  <si>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</si>
  <si>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</si>
  <si>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</si>
  <si>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</si>
  <si>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</si>
  <si>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</si>
  <si>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</si>
  <si>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</si>
  <si>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</si>
  <si>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</si>
  <si>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</si>
  <si>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</si>
  <si>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</si>
  <si>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</si>
  <si>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</si>
  <si>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</si>
  <si>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</si>
  <si>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</si>
  <si>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</si>
  <si>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</si>
  <si>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</si>
  <si>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</si>
  <si>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</si>
  <si>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</si>
  <si>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</si>
  <si>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</si>
  <si>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</si>
  <si>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</si>
  <si>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</si>
  <si>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</si>
  <si>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</si>
  <si>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</si>
  <si>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</si>
  <si>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</si>
  <si>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</si>
  <si>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</si>
  <si>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</si>
  <si>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</si>
  <si>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</si>
  <si>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</si>
  <si>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</si>
  <si>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</si>
  <si>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</si>
  <si>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</si>
  <si>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</si>
  <si>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</si>
  <si>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</si>
  <si>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</si>
  <si>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</si>
  <si>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</si>
  <si>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</si>
  <si>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</si>
  <si>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</si>
  <si>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</si>
  <si>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</si>
  <si>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</si>
  <si>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</si>
  <si>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</si>
  <si>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</si>
  <si>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</si>
  <si>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</si>
  <si>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</si>
  <si>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</si>
  <si>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</si>
  <si>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</si>
  <si>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</si>
  <si>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</si>
  <si>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</si>
  <si>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</si>
  <si>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</si>
  <si>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</si>
  <si>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</si>
  <si>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</si>
  <si>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</si>
  <si>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</si>
  <si>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</si>
  <si>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</si>
  <si>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</si>
  <si>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</si>
  <si>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</si>
  <si>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</si>
  <si>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</si>
  <si>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</si>
  <si>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</si>
  <si>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</si>
  <si>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</si>
  <si>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</si>
  <si>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</si>
  <si>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</si>
  <si>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</si>
  <si>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</si>
  <si>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</si>
  <si>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</si>
  <si>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</si>
  <si>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</si>
  <si>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</si>
  <si>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</si>
  <si>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</si>
  <si>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</si>
  <si>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</si>
  <si>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</si>
  <si>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</si>
  <si>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</si>
  <si>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</si>
  <si>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</si>
  <si>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</si>
  <si>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</si>
  <si>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</si>
  <si>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</si>
  <si>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</si>
  <si>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</si>
  <si>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</si>
  <si>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</si>
  <si>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</si>
  <si>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</si>
  <si>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</si>
  <si>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</si>
  <si>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</si>
  <si>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</si>
  <si>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</si>
  <si>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</si>
  <si>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</si>
  <si>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</si>
  <si>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</si>
  <si>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</si>
  <si>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</si>
  <si>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</si>
  <si>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</si>
  <si>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</si>
  <si>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</si>
  <si>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</si>
  <si>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</si>
  <si>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</si>
  <si>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</si>
  <si>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</si>
  <si>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</si>
  <si>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</si>
  <si>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</si>
  <si>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</si>
  <si>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</si>
  <si>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</si>
  <si>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</si>
  <si>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</si>
  <si>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</si>
  <si>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</si>
  <si>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</si>
  <si>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</si>
  <si>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</si>
  <si>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</si>
  <si>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</si>
  <si>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</si>
  <si>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</si>
  <si>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</si>
  <si>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</si>
  <si>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</si>
  <si>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</si>
  <si>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</si>
  <si>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</si>
  <si>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</si>
  <si>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</si>
  <si>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</si>
  <si>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</si>
  <si>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</si>
  <si>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</si>
  <si>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</si>
  <si>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</si>
  <si>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</si>
  <si>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</si>
  <si>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</si>
  <si>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</si>
  <si>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</si>
  <si>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</si>
  <si>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</si>
  <si>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</si>
  <si>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</si>
  <si>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</si>
  <si>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</si>
  <si>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</si>
  <si>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</si>
  <si>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</si>
  <si>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</si>
  <si>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</si>
  <si>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</si>
  <si>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</si>
  <si>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</si>
  <si>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</si>
  <si>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</si>
  <si>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</si>
  <si>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</si>
  <si>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</si>
  <si>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</si>
  <si>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</si>
  <si>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</si>
  <si>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</si>
  <si>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</si>
  <si>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</si>
  <si>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</si>
  <si>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</si>
  <si>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</si>
  <si>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</si>
  <si>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</si>
  <si>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</si>
  <si>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</si>
  <si>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</si>
  <si>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</si>
  <si>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</si>
  <si>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</si>
  <si>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</si>
  <si>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</si>
  <si>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</si>
  <si>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</si>
  <si>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</si>
  <si>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</si>
  <si>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</si>
  <si>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</si>
  <si>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</si>
  <si>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</si>
  <si>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</si>
  <si>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</si>
  <si>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</si>
  <si>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</si>
  <si>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</si>
  <si>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</si>
  <si>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</si>
  <si>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</si>
  <si>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</si>
  <si>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</si>
  <si>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</si>
  <si>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</si>
  <si>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</si>
  <si>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</si>
  <si>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</si>
  <si>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</si>
  <si>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</si>
  <si>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</si>
  <si>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</si>
  <si>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</si>
  <si>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</si>
  <si>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</si>
  <si>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</si>
  <si>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</si>
  <si>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</si>
  <si>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</si>
  <si>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</si>
  <si>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</si>
  <si>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</si>
  <si>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</si>
  <si>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</si>
  <si>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</si>
  <si>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</si>
  <si>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</si>
  <si>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</si>
  <si>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</si>
  <si>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</si>
  <si>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</si>
  <si>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</si>
  <si>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</si>
  <si>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</si>
  <si>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</si>
  <si>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</si>
  <si>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</si>
  <si>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</si>
  <si>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</si>
  <si>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</si>
  <si>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</si>
  <si>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</si>
  <si>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</si>
  <si>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</si>
  <si>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</si>
  <si>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</si>
  <si>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</si>
  <si>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</si>
  <si>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</si>
  <si>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</si>
  <si>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</si>
  <si>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</si>
  <si>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</si>
  <si>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</si>
  <si>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</si>
  <si>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</si>
  <si>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</si>
  <si>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</si>
  <si>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</si>
  <si>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</si>
  <si>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</si>
  <si>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</si>
  <si>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</si>
  <si>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</si>
  <si>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</si>
  <si>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</si>
  <si>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</si>
  <si>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</si>
  <si>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</si>
  <si>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</si>
  <si>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</si>
  <si>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</si>
  <si>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</si>
  <si>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</si>
  <si>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</si>
  <si>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</si>
  <si>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</si>
  <si>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</si>
  <si>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</si>
  <si>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</si>
  <si>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</si>
  <si>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</si>
  <si>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</si>
  <si>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</si>
  <si>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</si>
  <si>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</si>
  <si>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</si>
  <si>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</si>
  <si>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</si>
  <si>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</si>
  <si>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</si>
  <si>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</si>
  <si>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</si>
  <si>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</si>
  <si>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</si>
  <si>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</si>
  <si>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</si>
  <si>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</si>
  <si>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</si>
  <si>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</si>
  <si>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</si>
  <si>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</si>
  <si>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</si>
  <si>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</si>
  <si>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</si>
  <si>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</si>
  <si>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</si>
  <si>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</si>
  <si>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</si>
  <si>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</si>
  <si>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</si>
  <si>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</si>
  <si>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</si>
  <si>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</si>
  <si>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</si>
  <si>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</si>
  <si>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</si>
  <si>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</si>
  <si>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</si>
  <si>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</si>
  <si>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</si>
  <si>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</si>
  <si>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</si>
  <si>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</si>
  <si>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</si>
  <si>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</si>
  <si>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</si>
  <si>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</si>
  <si>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</si>
  <si>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</si>
  <si>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</si>
  <si>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</si>
  <si>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</si>
  <si>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</si>
  <si>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</si>
  <si>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</si>
  <si>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</si>
  <si>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</si>
  <si>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</si>
  <si>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</si>
  <si>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</si>
  <si>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</si>
  <si>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</si>
  <si>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</si>
  <si>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</si>
  <si>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</si>
  <si>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</si>
  <si>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</si>
  <si>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</si>
  <si>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</si>
  <si>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</si>
  <si>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</si>
  <si>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</si>
  <si>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</si>
  <si>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</si>
  <si>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</si>
  <si>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</si>
  <si>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</si>
  <si>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</si>
  <si>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</si>
  <si>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</si>
  <si>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</si>
  <si>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</si>
  <si>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</si>
  <si>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</si>
  <si>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</si>
  <si>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</si>
  <si>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</si>
  <si>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</si>
  <si>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</si>
  <si>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</si>
  <si>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</si>
  <si>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</si>
  <si>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</si>
  <si>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</si>
  <si>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</si>
  <si>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</si>
  <si>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</si>
  <si>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</si>
  <si>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</si>
  <si>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</si>
  <si>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</si>
  <si>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</si>
  <si>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</si>
  <si>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</si>
  <si>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</si>
  <si>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</si>
  <si>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</si>
  <si>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</si>
  <si>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</si>
  <si>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</si>
  <si>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</si>
  <si>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</si>
  <si>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</si>
  <si>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</si>
  <si>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</si>
  <si>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</si>
  <si>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</si>
  <si>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</si>
  <si>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</si>
  <si>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</si>
  <si>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</si>
  <si>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</si>
  <si>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</si>
  <si>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</si>
  <si>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</si>
  <si>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</si>
  <si>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</si>
  <si>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</si>
  <si>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</si>
  <si>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</si>
  <si>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</si>
  <si>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</si>
  <si>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</si>
  <si>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</si>
  <si>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</si>
  <si>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</si>
  <si>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</si>
  <si>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</si>
  <si>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</si>
  <si>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</si>
  <si>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</si>
  <si>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</si>
  <si>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</si>
  <si>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</si>
  <si>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</si>
  <si>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</si>
  <si>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</si>
  <si>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</si>
  <si>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</si>
  <si>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</si>
  <si>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</si>
  <si>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</si>
  <si>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</si>
  <si>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</si>
  <si>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</si>
  <si>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</si>
  <si>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</si>
  <si>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</si>
  <si>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</si>
  <si>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</si>
  <si>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</si>
  <si>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</si>
  <si>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</si>
  <si>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</si>
  <si>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</si>
  <si>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</si>
  <si>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</si>
  <si>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</si>
  <si>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</si>
  <si>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</si>
  <si>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</si>
  <si>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</si>
  <si>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</si>
  <si>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</si>
  <si>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</si>
  <si>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</si>
  <si>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</si>
  <si>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</si>
  <si>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</si>
  <si>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</si>
  <si>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</si>
  <si>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</si>
  <si>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</si>
  <si>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</si>
  <si>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</si>
  <si>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</si>
  <si>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</si>
  <si>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</si>
  <si>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</si>
  <si>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</si>
  <si>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</si>
  <si>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</si>
  <si>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</si>
  <si>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</si>
  <si>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</si>
  <si>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</si>
  <si>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</si>
  <si>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</si>
  <si>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</si>
  <si>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</si>
  <si>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</si>
  <si>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</si>
  <si>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</si>
  <si>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</si>
  <si>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</si>
  <si>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</si>
  <si>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</si>
  <si>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</si>
  <si>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</si>
  <si>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</si>
  <si>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</si>
  <si>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</si>
  <si>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</si>
  <si>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</si>
  <si>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</si>
  <si>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</si>
  <si>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</si>
  <si>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</si>
  <si>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</si>
  <si>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</si>
  <si>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</si>
  <si>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</si>
  <si>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</si>
  <si>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</si>
  <si>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</si>
  <si>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</si>
  <si>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</si>
  <si>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</si>
  <si>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</si>
  <si>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</si>
  <si>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</si>
  <si>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</si>
  <si>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</si>
  <si>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</si>
  <si>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</si>
  <si>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</si>
  <si>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</si>
  <si>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</si>
  <si>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</si>
  <si>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</si>
  <si>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</si>
  <si>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</si>
  <si>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</si>
  <si>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</si>
  <si>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</si>
  <si>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</si>
  <si>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</si>
  <si>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</si>
  <si>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</si>
  <si>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</si>
  <si>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</si>
  <si>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</si>
  <si>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</si>
  <si>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</si>
  <si>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</si>
  <si>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</si>
  <si>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</si>
  <si>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</si>
  <si>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</si>
  <si>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</si>
  <si>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</si>
  <si>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</si>
  <si>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</si>
  <si>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</si>
  <si>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</si>
  <si>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</si>
  <si>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</si>
  <si>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</si>
  <si>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</si>
  <si>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</si>
  <si>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</si>
  <si>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</si>
  <si>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</si>
  <si>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</si>
  <si>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</si>
  <si>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</si>
  <si>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</si>
  <si>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</si>
  <si>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</si>
  <si>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</si>
  <si>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</si>
  <si>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</si>
  <si>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</si>
  <si>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</si>
  <si>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</si>
  <si>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</si>
  <si>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</si>
  <si>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</si>
  <si>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</si>
  <si>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</si>
  <si>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</si>
  <si>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</si>
  <si>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</si>
  <si>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</si>
  <si>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</si>
  <si>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</si>
  <si>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</si>
  <si>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</si>
  <si>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</si>
  <si>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</si>
  <si>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</si>
  <si>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</si>
  <si>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</si>
  <si>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</si>
  <si>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</si>
  <si>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</si>
  <si>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</si>
  <si>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</si>
  <si>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</si>
  <si>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</si>
  <si>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</si>
  <si>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</si>
  <si>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</si>
  <si>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</si>
  <si>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</si>
  <si>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</si>
  <si>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</si>
  <si>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</si>
  <si>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</si>
  <si>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</si>
  <si>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</si>
  <si>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</si>
  <si>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</si>
  <si>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</si>
  <si>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</si>
  <si>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</si>
  <si>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</si>
  <si>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</si>
  <si>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</si>
  <si>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</si>
  <si>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</si>
  <si>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</si>
  <si>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</si>
  <si>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</si>
  <si>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</si>
  <si>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</si>
  <si>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</si>
  <si>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</si>
  <si>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</si>
  <si>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</si>
  <si>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</si>
  <si>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</si>
  <si>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</si>
  <si>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</si>
  <si>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</si>
  <si>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</si>
  <si>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</si>
  <si>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</si>
  <si>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</si>
  <si>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</si>
  <si>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</si>
  <si>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</si>
  <si>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</si>
  <si>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</si>
  <si>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</si>
  <si>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</si>
  <si>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</si>
  <si>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</si>
  <si>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</si>
  <si>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</si>
  <si>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</si>
  <si>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</si>
  <si>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</si>
  <si>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</si>
  <si>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</si>
  <si>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</si>
  <si>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</si>
  <si>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</si>
  <si>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</si>
  <si>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</si>
  <si>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</si>
  <si>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</si>
  <si>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</si>
  <si>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</si>
  <si>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</si>
  <si>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</si>
  <si>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</si>
  <si>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</si>
  <si>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</si>
  <si>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</si>
  <si>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</si>
  <si>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</si>
  <si>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</si>
  <si>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</si>
  <si>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</si>
  <si>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</si>
  <si>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</si>
  <si>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</si>
  <si>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</si>
  <si>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</si>
  <si>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</si>
  <si>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</si>
  <si>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</si>
  <si>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</si>
  <si>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</si>
  <si>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</si>
  <si>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</si>
  <si>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</si>
  <si>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</si>
  <si>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</si>
  <si>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</si>
  <si>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</si>
  <si>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</si>
  <si>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</si>
  <si>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</si>
  <si>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</si>
  <si>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</si>
  <si>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</si>
  <si>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</si>
  <si>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</si>
  <si>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</si>
  <si>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</si>
  <si>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</si>
  <si>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</si>
  <si>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</si>
  <si>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</si>
  <si>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</si>
  <si>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</si>
  <si>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</si>
  <si>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</si>
  <si>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</si>
  <si>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</si>
  <si>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</si>
  <si>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</si>
  <si>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</si>
  <si>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</si>
  <si>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</si>
  <si>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</si>
  <si>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</si>
  <si>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</si>
  <si>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</si>
  <si>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</si>
  <si>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</si>
  <si>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</si>
  <si>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</si>
  <si>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</si>
  <si>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</si>
  <si>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</si>
  <si>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</si>
  <si>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</si>
  <si>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</si>
  <si>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</si>
  <si>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</si>
  <si>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</si>
  <si>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</si>
  <si>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</si>
  <si>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</si>
  <si>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</si>
  <si>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</si>
  <si>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</si>
  <si>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</si>
  <si>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</si>
  <si>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</si>
  <si>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</si>
  <si>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</si>
  <si>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</si>
  <si>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</si>
  <si>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</si>
  <si>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</si>
  <si>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</si>
  <si>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</si>
  <si>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</si>
  <si>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</si>
  <si>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</si>
  <si>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</si>
  <si>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</si>
  <si>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</si>
  <si>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</si>
  <si>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</si>
  <si>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</si>
  <si>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</si>
  <si>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</si>
  <si>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</si>
  <si>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</si>
  <si>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</si>
  <si>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</si>
  <si>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</si>
  <si>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</si>
  <si>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</si>
  <si>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</si>
  <si>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</si>
  <si>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</si>
  <si>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</si>
  <si>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</si>
  <si>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</si>
  <si>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</si>
  <si>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</si>
  <si>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</si>
  <si>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</si>
  <si>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</si>
  <si>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</si>
  <si>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</si>
  <si>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</si>
  <si>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</si>
  <si>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</si>
  <si>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</si>
  <si>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</si>
  <si>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</si>
  <si>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</si>
  <si>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</si>
  <si>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</si>
  <si>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</si>
  <si>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</si>
  <si>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</si>
  <si>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</si>
  <si>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</si>
  <si>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</si>
  <si>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</si>
  <si>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</si>
  <si>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</si>
  <si>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</si>
  <si>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</si>
  <si>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</si>
  <si>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</si>
  <si>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</si>
  <si>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</si>
  <si>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</si>
  <si>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</si>
  <si>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</si>
  <si>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</si>
  <si>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</si>
  <si>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</si>
  <si>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</si>
  <si>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</si>
  <si>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</si>
  <si>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</si>
  <si>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</si>
  <si>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</si>
  <si>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</si>
  <si>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</si>
  <si>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</si>
  <si>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</si>
  <si>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</si>
  <si>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</si>
  <si>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</si>
  <si>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</si>
  <si>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</si>
  <si>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</si>
  <si>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</si>
  <si>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</si>
  <si>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</si>
  <si>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</si>
  <si>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</si>
  <si>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</si>
  <si>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</si>
  <si>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</si>
  <si>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</si>
  <si>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</si>
  <si>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</si>
  <si>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</si>
  <si>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</si>
  <si>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</si>
  <si>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</si>
  <si>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</si>
  <si>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</si>
  <si>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</si>
  <si>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</si>
  <si>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</si>
  <si>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</si>
  <si>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</si>
  <si>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</si>
  <si>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</si>
  <si>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</si>
  <si>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</si>
  <si>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</si>
  <si>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</si>
  <si>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</si>
  <si>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</si>
  <si>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</si>
  <si>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</si>
  <si>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</si>
  <si>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</si>
  <si>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</si>
  <si>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</si>
  <si>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</si>
  <si>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</si>
  <si>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</si>
  <si>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</si>
  <si>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</si>
  <si>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</si>
  <si>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</si>
  <si>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</si>
  <si>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</si>
  <si>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</si>
  <si>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</si>
  <si>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</si>
  <si>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</si>
  <si>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</si>
  <si>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</si>
  <si>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</si>
  <si>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</si>
  <si>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</si>
  <si>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</si>
  <si>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</si>
  <si>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</si>
  <si>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</si>
  <si>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</si>
  <si>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</si>
  <si>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</si>
  <si>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</si>
  <si>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</si>
  <si>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</si>
  <si>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</si>
  <si>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</si>
  <si>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</si>
  <si>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</si>
  <si>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</si>
  <si>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</si>
  <si>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</si>
  <si>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</si>
  <si>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</si>
  <si>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</si>
  <si>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</si>
  <si>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</si>
  <si>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</si>
  <si>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</si>
  <si>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</si>
  <si>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</si>
  <si>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</si>
  <si>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</si>
  <si>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</si>
  <si>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</si>
  <si>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</si>
  <si>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</si>
  <si>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</si>
  <si>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</si>
  <si>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</si>
  <si>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</si>
  <si>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</si>
  <si>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</si>
  <si>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</si>
  <si>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</si>
  <si>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</si>
  <si>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</si>
  <si>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</si>
  <si>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</si>
  <si>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</si>
  <si>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</si>
  <si>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</si>
  <si>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</si>
  <si>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</si>
  <si>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</si>
  <si>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</si>
  <si>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</si>
  <si>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</si>
  <si>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</si>
  <si>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</si>
  <si>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</si>
  <si>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</si>
  <si>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</si>
  <si>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</si>
  <si>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</si>
  <si>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</si>
  <si>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</si>
  <si>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</si>
  <si>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</si>
  <si>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</si>
  <si>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</si>
  <si>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</si>
  <si>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</si>
  <si>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</si>
  <si>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</si>
  <si>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</si>
  <si>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</si>
  <si>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</si>
  <si>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</si>
  <si>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</si>
  <si>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</si>
  <si>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</si>
  <si>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</si>
  <si>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</si>
  <si>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</si>
  <si>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</si>
  <si>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</si>
  <si>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</si>
  <si>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</si>
  <si>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</si>
  <si>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</si>
  <si>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</si>
  <si>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</si>
  <si>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</si>
  <si>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</si>
  <si>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</si>
  <si>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</si>
  <si>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</si>
  <si>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</si>
  <si>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</si>
  <si>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</si>
  <si>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</si>
  <si>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</si>
  <si>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</si>
  <si>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</si>
  <si>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</si>
  <si>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</si>
  <si>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</si>
  <si>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</si>
  <si>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</si>
  <si>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</si>
  <si>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</si>
  <si>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</si>
  <si>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</si>
  <si>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</si>
  <si>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</si>
  <si>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</si>
  <si>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</si>
  <si>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</si>
  <si>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</si>
  <si>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</si>
  <si>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</si>
  <si>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</si>
  <si>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</si>
  <si>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</si>
  <si>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</si>
  <si>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</si>
  <si>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</si>
  <si>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</si>
  <si>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</si>
  <si>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</si>
  <si>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</si>
  <si>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</si>
  <si>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</si>
  <si>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</si>
  <si>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</si>
  <si>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</si>
  <si>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</si>
  <si>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</si>
  <si>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</si>
  <si>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</si>
  <si>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</si>
  <si>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</si>
  <si>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</si>
  <si>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</si>
  <si>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</si>
  <si>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</si>
  <si>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</si>
  <si>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</si>
  <si>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</si>
  <si>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</si>
  <si>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</si>
  <si>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</si>
  <si>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</si>
  <si>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</si>
  <si>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</si>
  <si>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</si>
  <si>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</si>
  <si>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</si>
  <si>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</si>
  <si>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</si>
  <si>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</si>
  <si>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</si>
  <si>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</si>
  <si>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</si>
  <si>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</si>
  <si>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</si>
  <si>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</si>
  <si>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</si>
  <si>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</si>
  <si>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</si>
  <si>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</si>
  <si>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</si>
  <si>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</si>
  <si>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</si>
  <si>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</si>
  <si>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</si>
  <si>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</si>
  <si>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</si>
  <si>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</si>
  <si>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</si>
  <si>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</si>
  <si>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</si>
  <si>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</si>
  <si>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</si>
  <si>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</si>
  <si>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</si>
  <si>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</si>
  <si>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</si>
  <si>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</si>
  <si>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</si>
  <si>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</si>
  <si>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</si>
  <si>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</si>
  <si>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</si>
  <si>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</si>
  <si>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</si>
  <si>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</si>
  <si>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</si>
  <si>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</si>
  <si>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</si>
  <si>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</si>
  <si>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</si>
  <si>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</si>
  <si>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</si>
  <si>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</si>
  <si>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</si>
  <si>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</si>
  <si>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</si>
  <si>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</si>
  <si>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</si>
  <si>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</si>
  <si>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</si>
  <si>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</si>
  <si>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</si>
  <si>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</si>
  <si>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</si>
  <si>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</si>
  <si>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</si>
  <si>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</si>
  <si>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</si>
  <si>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</si>
  <si>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</si>
  <si>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</si>
  <si>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</si>
  <si>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</si>
  <si>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</si>
  <si>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</si>
  <si>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</si>
  <si>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</si>
  <si>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</si>
  <si>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</si>
  <si>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</si>
  <si>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</si>
  <si>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</si>
  <si>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</si>
  <si>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</si>
  <si>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</si>
  <si>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</si>
  <si>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</si>
  <si>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</si>
  <si>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</si>
  <si>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</si>
  <si>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</si>
  <si>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</si>
  <si>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</si>
  <si>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</si>
  <si>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</si>
  <si>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</si>
  <si>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</si>
  <si>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</si>
  <si>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</si>
  <si>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</si>
  <si>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</si>
  <si>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</si>
  <si>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</si>
  <si>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</si>
  <si>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</si>
  <si>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</si>
  <si>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</si>
  <si>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</si>
  <si>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</si>
  <si>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</si>
  <si>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</si>
  <si>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</si>
  <si>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</si>
  <si>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</si>
  <si>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</si>
  <si>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</si>
  <si>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</si>
  <si>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</si>
  <si>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</si>
  <si>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</si>
  <si>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</si>
  <si>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</si>
  <si>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</si>
  <si>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</si>
  <si>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</si>
  <si>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</si>
  <si>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</si>
  <si>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</si>
  <si>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</si>
  <si>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</si>
  <si>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</si>
  <si>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</si>
  <si>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</si>
  <si>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</si>
  <si>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</si>
  <si>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</si>
  <si>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</si>
  <si>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</si>
  <si>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</si>
  <si>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</si>
  <si>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</si>
  <si>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</si>
  <si>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</si>
  <si>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</si>
  <si>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</si>
  <si>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</si>
  <si>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</si>
  <si>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</si>
  <si>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</si>
  <si>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</si>
  <si>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</si>
  <si>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</si>
  <si>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</si>
  <si>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</si>
  <si>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</si>
  <si>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</si>
  <si>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</si>
  <si>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</si>
  <si>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</si>
  <si>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</si>
  <si>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</si>
  <si>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</si>
  <si>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</si>
  <si>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</si>
  <si>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</si>
  <si>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</si>
  <si>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</si>
  <si>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</si>
  <si>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</si>
  <si>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</si>
  <si>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</si>
  <si>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</si>
  <si>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</si>
  <si>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</si>
  <si>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</si>
  <si>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</si>
  <si>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</si>
  <si>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</si>
  <si>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</si>
  <si>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</si>
  <si>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</si>
  <si>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</si>
  <si>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</si>
  <si>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</si>
  <si>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</si>
  <si>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</si>
  <si>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</si>
  <si>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</si>
  <si>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</si>
  <si>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</si>
  <si>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</si>
  <si>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</si>
  <si>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</si>
  <si>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</si>
  <si>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</si>
  <si>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</si>
  <si>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</si>
  <si>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</si>
  <si>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</si>
  <si>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</si>
  <si>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</si>
  <si>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</si>
  <si>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</si>
  <si>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</si>
  <si>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</si>
  <si>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</si>
  <si>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</si>
  <si>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</si>
  <si>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</si>
  <si>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</si>
  <si>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</si>
  <si>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</si>
  <si>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</si>
  <si>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</si>
  <si>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</si>
  <si>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</si>
  <si>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</si>
  <si>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</si>
  <si>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</si>
  <si>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</si>
  <si>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</si>
  <si>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</si>
  <si>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</si>
  <si>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</si>
  <si>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</si>
  <si>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</si>
  <si>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</si>
  <si>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</si>
  <si>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</si>
  <si>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</si>
  <si>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</si>
  <si>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</si>
  <si>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</si>
  <si>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</si>
  <si>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</si>
  <si>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</si>
  <si>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</si>
  <si>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</si>
  <si>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</si>
  <si>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</si>
  <si>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</si>
  <si>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</si>
  <si>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</si>
  <si>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</si>
  <si>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</si>
  <si>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</si>
  <si>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</si>
  <si>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</si>
  <si>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</si>
  <si>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</si>
  <si>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</si>
  <si>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</si>
  <si>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</si>
  <si>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</si>
  <si>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</si>
  <si>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</si>
  <si>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</si>
  <si>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</si>
  <si>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</si>
  <si>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</si>
  <si>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</si>
  <si>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</si>
  <si>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</si>
  <si>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</si>
  <si>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</si>
  <si>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</si>
  <si>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</si>
  <si>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</si>
  <si>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</si>
  <si>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</si>
  <si>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</si>
  <si>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</si>
  <si>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</si>
  <si>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</si>
  <si>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</si>
  <si>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</si>
  <si>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</si>
  <si>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</si>
  <si>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</si>
  <si>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</si>
  <si>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</si>
  <si>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</si>
  <si>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</si>
  <si>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</si>
  <si>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</si>
  <si>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</si>
  <si>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</si>
  <si>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</si>
  <si>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</si>
  <si>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</si>
  <si>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</si>
  <si>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</si>
  <si>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</si>
  <si>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</si>
  <si>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</si>
  <si>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</si>
  <si>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</si>
  <si>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</si>
  <si>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</si>
  <si>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</si>
  <si>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</si>
  <si>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</si>
  <si>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</si>
  <si>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</si>
  <si>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</si>
  <si>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</si>
  <si>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</si>
  <si>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</si>
  <si>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</si>
  <si>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</si>
  <si>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</si>
  <si>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</si>
  <si>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</si>
  <si>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</si>
  <si>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</si>
  <si>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</si>
  <si>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</si>
  <si>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</si>
  <si>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</si>
  <si>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</si>
  <si>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</si>
  <si>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</si>
  <si>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</si>
  <si>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</si>
  <si>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</si>
  <si>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</si>
  <si>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</si>
  <si>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</si>
  <si>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</si>
  <si>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</si>
  <si>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</si>
  <si>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</si>
  <si>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</si>
  <si>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</si>
  <si>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</si>
  <si>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</si>
  <si>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</si>
  <si>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</si>
  <si>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</si>
  <si>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</si>
  <si>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</si>
  <si>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</si>
  <si>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</si>
  <si>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</si>
  <si>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</si>
  <si>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</si>
  <si>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</si>
  <si>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</si>
  <si>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</si>
  <si>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</si>
  <si>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</si>
  <si>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</si>
  <si>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</si>
  <si>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</si>
  <si>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</si>
  <si>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</si>
  <si>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</si>
  <si>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</si>
  <si>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</si>
  <si>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</si>
  <si>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</si>
  <si>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</si>
  <si>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</si>
  <si>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</si>
  <si>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</si>
  <si>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</si>
  <si>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</si>
  <si>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</si>
  <si>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</si>
  <si>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</si>
  <si>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</si>
  <si>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</si>
  <si>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</si>
  <si>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</si>
  <si>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</si>
  <si>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</si>
  <si>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</si>
  <si>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</si>
  <si>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</si>
  <si>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</si>
  <si>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</si>
  <si>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</si>
  <si>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</si>
  <si>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</si>
  <si>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</si>
  <si>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</si>
  <si>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</si>
  <si>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</si>
  <si>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</si>
  <si>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</si>
  <si>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</si>
  <si>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</si>
  <si>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</si>
  <si>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</si>
  <si>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</si>
  <si>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</si>
  <si>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</si>
  <si>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</si>
  <si>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</si>
  <si>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</si>
  <si>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</si>
  <si>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</si>
  <si>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</si>
  <si>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</si>
  <si>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</si>
  <si>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</si>
  <si>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</si>
  <si>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</si>
  <si>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</si>
  <si>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</si>
  <si>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</si>
  <si>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</si>
  <si>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</si>
  <si>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</si>
  <si>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</si>
  <si>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</si>
  <si>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</si>
  <si>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</si>
  <si>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</si>
  <si>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</si>
  <si>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</si>
  <si>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</si>
  <si>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</si>
  <si>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</si>
  <si>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</si>
  <si>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</si>
  <si>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</si>
  <si>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</si>
  <si>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</si>
  <si>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</si>
  <si>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</si>
  <si>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</si>
  <si>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</si>
  <si>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</si>
  <si>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</si>
  <si>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</si>
  <si>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</si>
  <si>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</si>
  <si>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</si>
  <si>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</si>
  <si>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</si>
  <si>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</si>
  <si>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</si>
  <si>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</si>
  <si>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</si>
  <si>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</si>
  <si>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</si>
  <si>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</si>
  <si>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</si>
  <si>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</si>
  <si>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</si>
  <si>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</si>
  <si>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</si>
  <si>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</si>
  <si>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</si>
  <si>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</si>
  <si>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</si>
  <si>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</si>
  <si>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</si>
  <si>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</si>
  <si>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</si>
  <si>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</si>
  <si>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</si>
  <si>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</si>
  <si>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</si>
  <si>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</si>
  <si>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</si>
  <si>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</si>
  <si>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</si>
  <si>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</si>
  <si>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</si>
  <si>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</si>
  <si>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</si>
  <si>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</si>
  <si>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</si>
  <si>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</si>
  <si>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</si>
  <si>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</si>
  <si>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</si>
  <si>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</si>
  <si>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</si>
  <si>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</si>
  <si>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</si>
  <si>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</si>
  <si>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</si>
  <si>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</si>
  <si>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</si>
  <si>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</si>
  <si>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</si>
  <si>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</si>
  <si>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</si>
  <si>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</si>
  <si>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</si>
  <si>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</si>
  <si>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</si>
  <si>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</si>
  <si>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</si>
  <si>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</si>
  <si>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</si>
  <si>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</si>
  <si>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</si>
  <si>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</si>
  <si>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</si>
  <si>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</si>
  <si>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</si>
  <si>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</si>
  <si>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</si>
  <si>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</si>
  <si>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</si>
  <si>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</si>
  <si>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</si>
  <si>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</si>
  <si>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</si>
  <si>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</si>
  <si>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</si>
  <si>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</si>
  <si>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</si>
  <si>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</si>
  <si>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</si>
  <si>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</si>
  <si>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</si>
  <si>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</si>
  <si>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</si>
  <si>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</si>
  <si>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</si>
  <si>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</si>
  <si>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</si>
  <si>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</si>
  <si>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</si>
  <si>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</si>
  <si>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</si>
  <si>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</si>
  <si>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</si>
  <si>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</si>
  <si>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</si>
  <si>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</si>
  <si>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</si>
  <si>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</si>
  <si>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</si>
  <si>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</si>
  <si>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</si>
  <si>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</si>
  <si>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</si>
  <si>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</si>
  <si>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</si>
  <si>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</si>
  <si>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</si>
  <si>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</si>
  <si>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</si>
  <si>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</si>
  <si>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</si>
  <si>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</si>
  <si>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</si>
  <si>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</si>
  <si>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</si>
  <si>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</si>
  <si>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</si>
  <si>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</si>
  <si>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</si>
  <si>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</si>
  <si>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</si>
  <si>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</si>
  <si>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</si>
  <si>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</si>
  <si>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</si>
  <si>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</si>
  <si>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</si>
  <si>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</si>
  <si>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</si>
  <si>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</si>
  <si>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</si>
  <si>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</si>
  <si>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</si>
  <si>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</si>
  <si>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</si>
  <si>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</si>
  <si>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</si>
  <si>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</si>
  <si>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</si>
  <si>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</si>
  <si>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</si>
  <si>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</si>
  <si>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</si>
  <si>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</si>
  <si>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</si>
  <si>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</si>
  <si>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</si>
  <si>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</si>
  <si>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</si>
  <si>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</si>
  <si>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</si>
  <si>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</si>
  <si>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</si>
  <si>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</si>
  <si>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</si>
  <si>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</si>
  <si>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</si>
  <si>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</si>
  <si>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</si>
  <si>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</si>
  <si>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</si>
  <si>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</si>
  <si>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</si>
  <si>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</si>
  <si>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</si>
  <si>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</si>
  <si>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</si>
  <si>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</si>
  <si>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</si>
  <si>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</si>
  <si>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</si>
  <si>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</si>
  <si>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</si>
  <si>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</si>
  <si>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</si>
  <si>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</si>
  <si>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</si>
  <si>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</si>
  <si>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</si>
  <si>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</si>
  <si>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</si>
  <si>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</si>
  <si>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</si>
  <si>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</si>
  <si>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</si>
  <si>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</si>
  <si>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</si>
  <si>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</si>
  <si>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</si>
  <si>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</si>
  <si>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</si>
  <si>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</si>
  <si>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</si>
  <si>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</si>
  <si>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</si>
  <si>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</si>
  <si>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</si>
  <si>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</si>
  <si>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</si>
  <si>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</si>
  <si>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</si>
  <si>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</si>
  <si>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</si>
  <si>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</si>
  <si>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</si>
  <si>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</si>
  <si>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</si>
  <si>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</si>
  <si>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</si>
  <si>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</si>
  <si>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</si>
  <si>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</si>
  <si>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</si>
  <si>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</si>
  <si>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</si>
  <si>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</si>
  <si>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</si>
  <si>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</si>
  <si>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</si>
  <si>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</si>
  <si>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</si>
  <si>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</si>
  <si>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</si>
  <si>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</si>
  <si>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</si>
  <si>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</si>
  <si>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</si>
  <si>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</si>
  <si>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</si>
  <si>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</si>
  <si>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</si>
  <si>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</si>
  <si>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</si>
  <si>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</si>
  <si>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</si>
  <si>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</si>
  <si>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</si>
  <si>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</si>
  <si>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</si>
  <si>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</si>
  <si>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</si>
  <si>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</si>
  <si>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</si>
  <si>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</si>
  <si>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</si>
  <si>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</si>
  <si>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</si>
  <si>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</si>
  <si>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</si>
  <si>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</si>
  <si>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</si>
  <si>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</si>
  <si>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</si>
  <si>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</si>
  <si>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</si>
  <si>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</si>
  <si>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</si>
  <si>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</si>
  <si>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</si>
  <si>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</si>
  <si>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</si>
  <si>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</si>
  <si>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</si>
  <si>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</si>
  <si>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</si>
  <si>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</si>
  <si>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</si>
  <si>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</si>
  <si>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</si>
  <si>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</si>
  <si>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</si>
  <si>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</si>
  <si>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</si>
  <si>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</si>
  <si>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</si>
  <si>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</si>
  <si>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</si>
  <si>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</si>
  <si>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</si>
  <si>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</si>
  <si>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</si>
  <si>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</si>
  <si>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</si>
  <si>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</si>
  <si>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</si>
  <si>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</si>
  <si>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</si>
  <si>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</si>
  <si>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</si>
  <si>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</si>
  <si>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</si>
  <si>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</si>
  <si>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</si>
  <si>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</si>
  <si>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</si>
  <si>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</si>
  <si>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</si>
  <si>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</si>
  <si>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</si>
  <si>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</si>
  <si>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</si>
  <si>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</si>
  <si>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</si>
  <si>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</si>
  <si>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</si>
  <si>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</si>
  <si>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</si>
  <si>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</si>
  <si>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</si>
  <si>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</si>
  <si>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</si>
  <si>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</si>
  <si>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</si>
  <si>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</si>
  <si>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</si>
  <si>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</si>
  <si>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</si>
  <si>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</si>
  <si>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</si>
  <si>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</si>
  <si>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</si>
  <si>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</si>
  <si>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</si>
  <si>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</si>
  <si>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</si>
  <si>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</si>
  <si>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</si>
  <si>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</si>
  <si>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</si>
  <si>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</si>
  <si>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</si>
  <si>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</si>
  <si>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</si>
  <si>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</si>
  <si>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</si>
  <si>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</si>
  <si>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</si>
  <si>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</si>
  <si>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</si>
  <si>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</si>
  <si>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</si>
  <si>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</si>
  <si>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</si>
  <si>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</si>
  <si>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</si>
  <si>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</si>
  <si>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</si>
  <si>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</si>
  <si>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</si>
  <si>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</si>
  <si>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</si>
  <si>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</si>
  <si>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</si>
  <si>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</si>
  <si>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</si>
  <si>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</si>
  <si>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</si>
  <si>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</si>
  <si>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</si>
  <si>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</si>
  <si>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</si>
  <si>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</si>
  <si>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</si>
  <si>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</si>
  <si>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</si>
  <si>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</si>
  <si>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</si>
  <si>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</si>
  <si>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</si>
  <si>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</si>
  <si>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</si>
  <si>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</si>
  <si>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</si>
  <si>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</si>
  <si>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</si>
  <si>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</si>
  <si>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</si>
  <si>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</si>
  <si>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</si>
  <si>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</si>
  <si>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</si>
  <si>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</si>
  <si>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</si>
  <si>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</si>
  <si>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</si>
  <si>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</si>
  <si>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</si>
  <si>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</si>
  <si>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</si>
  <si>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</si>
  <si>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</si>
  <si>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</si>
  <si>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</si>
  <si>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</si>
  <si>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</si>
  <si>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</si>
  <si>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</si>
  <si>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</si>
  <si>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</si>
  <si>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</si>
  <si>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</si>
  <si>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</si>
  <si>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</si>
  <si>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</si>
  <si>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</si>
  <si>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</si>
  <si>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</si>
  <si>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</si>
  <si>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</si>
  <si>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</si>
  <si>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</si>
  <si>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</si>
  <si>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</si>
  <si>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</si>
  <si>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</si>
  <si>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</si>
  <si>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</si>
  <si>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</si>
  <si>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</si>
  <si>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</si>
  <si>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</si>
  <si>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</si>
  <si>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</si>
  <si>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</si>
  <si>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</si>
  <si>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</si>
  <si>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</si>
  <si>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</si>
  <si>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</si>
  <si>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</si>
  <si>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</si>
  <si>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</si>
  <si>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</si>
  <si>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</si>
  <si>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</si>
  <si>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</si>
  <si>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</si>
  <si>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</si>
  <si>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</si>
  <si>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</si>
  <si>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</si>
  <si>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</si>
  <si>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</si>
  <si>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</si>
  <si>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</si>
  <si>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</si>
  <si>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</si>
  <si>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</si>
  <si>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</si>
  <si>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</si>
  <si>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</si>
  <si>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</si>
  <si>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</si>
  <si>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</si>
  <si>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</si>
  <si>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</si>
  <si>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</si>
  <si>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</si>
  <si>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</si>
  <si>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</si>
  <si>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</si>
  <si>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</si>
  <si>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</si>
  <si>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</si>
  <si>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</si>
  <si>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</si>
  <si>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</si>
  <si>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</si>
  <si>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</si>
  <si>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</si>
  <si>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</si>
  <si>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</si>
  <si>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</si>
  <si>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</si>
  <si>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</si>
  <si>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</si>
  <si>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</si>
  <si>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</si>
  <si>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</si>
  <si>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</si>
  <si>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</si>
  <si>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</si>
  <si>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</si>
  <si>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</si>
  <si>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</si>
  <si>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</si>
  <si>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</si>
  <si>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</si>
  <si>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</si>
  <si>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</si>
  <si>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</si>
  <si>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</si>
  <si>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</si>
  <si>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</si>
  <si>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</si>
  <si>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</si>
  <si>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</si>
  <si>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</si>
  <si>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</si>
  <si>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</si>
  <si>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</si>
  <si>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</si>
  <si>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</si>
  <si>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</si>
  <si>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</si>
  <si>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</si>
  <si>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</si>
  <si>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</si>
  <si>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</si>
  <si>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</si>
  <si>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</si>
  <si>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</si>
  <si>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</si>
  <si>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</si>
  <si>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</si>
  <si>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</si>
  <si>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</si>
  <si>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</si>
  <si>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</si>
  <si>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</si>
  <si>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</si>
  <si>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</si>
  <si>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</si>
  <si>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</si>
  <si>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</si>
  <si>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</si>
  <si>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</si>
  <si>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</si>
  <si>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</si>
  <si>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</si>
  <si>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</si>
  <si>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</si>
  <si>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</si>
  <si>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</si>
  <si>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</si>
  <si>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</si>
  <si>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</si>
  <si>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</si>
  <si>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</si>
  <si>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</si>
  <si>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</si>
  <si>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</si>
  <si>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</si>
  <si>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</si>
  <si>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</si>
  <si>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</si>
  <si>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</si>
  <si>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</si>
  <si>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</si>
  <si>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</si>
  <si>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</si>
  <si>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</si>
  <si>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</si>
  <si>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</si>
  <si>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</si>
  <si>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</si>
  <si>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</si>
  <si>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</si>
  <si>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</si>
  <si>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</si>
  <si>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</si>
  <si>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</si>
  <si>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</si>
  <si>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</si>
  <si>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</si>
  <si>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</si>
  <si>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</si>
  <si>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</si>
  <si>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</si>
  <si>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</si>
  <si>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</si>
  <si>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</si>
  <si>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</si>
  <si>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</si>
  <si>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</si>
  <si>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</si>
  <si>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</si>
  <si>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</si>
  <si>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</si>
  <si>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</si>
  <si>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</si>
  <si>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</si>
  <si>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</si>
  <si>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</si>
  <si>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</si>
  <si>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</si>
  <si>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</si>
  <si>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</si>
  <si>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</si>
  <si>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</si>
  <si>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</si>
  <si>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</si>
  <si>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</si>
  <si>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</si>
  <si>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</si>
  <si>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</si>
  <si>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</si>
  <si>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</si>
  <si>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</si>
  <si>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</si>
  <si>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</si>
  <si>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</si>
  <si>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</si>
  <si>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</si>
  <si>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</si>
  <si>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</si>
  <si>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</si>
  <si>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</si>
  <si>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</si>
  <si>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</si>
  <si>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</si>
  <si>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</si>
  <si>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</si>
  <si>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</si>
  <si>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</si>
  <si>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</si>
  <si>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</si>
  <si>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</si>
  <si>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</si>
  <si>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</si>
  <si>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</si>
  <si>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</si>
  <si>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</si>
  <si>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</si>
  <si>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</si>
  <si>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</si>
  <si>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</si>
  <si>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</si>
  <si>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</si>
  <si>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</si>
  <si>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</si>
  <si>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</si>
  <si>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</si>
  <si>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</si>
  <si>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</si>
  <si>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</si>
  <si>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</si>
  <si>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</si>
  <si>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</si>
  <si>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</si>
  <si>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</si>
  <si>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</si>
  <si>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</si>
  <si>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</si>
  <si>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</si>
  <si>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</si>
  <si>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</si>
  <si>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</si>
  <si>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</si>
  <si>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</si>
  <si>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</si>
  <si>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</si>
  <si>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</si>
  <si>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</si>
  <si>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</si>
  <si>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</si>
  <si>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</si>
  <si>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</si>
  <si>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</si>
  <si>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</si>
  <si>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</si>
  <si>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</si>
  <si>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</si>
  <si>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</si>
  <si>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</si>
  <si>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</si>
  <si>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</si>
  <si>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</si>
  <si>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</si>
  <si>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</si>
  <si>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</si>
  <si>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</si>
  <si>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</si>
  <si>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</si>
  <si>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</si>
  <si>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</si>
  <si>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</si>
  <si>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</si>
  <si>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</si>
  <si>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</si>
  <si>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</si>
  <si>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</si>
  <si>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</si>
  <si>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</si>
  <si>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</si>
  <si>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</si>
  <si>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</si>
  <si>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</si>
  <si>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</si>
  <si>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</si>
  <si>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</si>
  <si>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</si>
  <si>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</si>
  <si>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</si>
  <si>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</si>
  <si>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</si>
  <si>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</si>
  <si>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</si>
  <si>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</si>
  <si>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</si>
  <si>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</si>
  <si>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</si>
  <si>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</si>
  <si>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</si>
  <si>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</si>
  <si>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</si>
  <si>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</si>
  <si>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</si>
  <si>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</si>
  <si>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</si>
  <si>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</si>
  <si>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</si>
  <si>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</si>
  <si>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</si>
  <si>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</si>
  <si>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</si>
  <si>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</si>
  <si>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</si>
  <si>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</si>
  <si>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</si>
  <si>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</si>
  <si>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</si>
  <si>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</si>
  <si>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</si>
  <si>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</si>
  <si>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</si>
  <si>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</si>
  <si>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</si>
  <si>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</si>
  <si>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</si>
  <si>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</si>
  <si>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</si>
  <si>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</si>
  <si>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</si>
  <si>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</si>
  <si>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</si>
  <si>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</si>
  <si>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</si>
  <si>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</si>
  <si>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</si>
  <si>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</si>
  <si>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</si>
  <si>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</si>
  <si>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</si>
  <si>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</si>
  <si>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</si>
  <si>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</si>
  <si>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</si>
  <si>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</si>
  <si>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</si>
  <si>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</si>
  <si>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</si>
  <si>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</si>
  <si>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</si>
  <si>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</si>
  <si>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</si>
  <si>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</si>
  <si>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</si>
  <si>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</si>
  <si>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</si>
  <si>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</si>
  <si>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</si>
  <si>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</si>
  <si>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</si>
  <si>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</si>
  <si>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</si>
  <si>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</si>
  <si>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</si>
  <si>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</si>
  <si>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</si>
  <si>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</si>
  <si>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</si>
  <si>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</si>
  <si>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</si>
  <si>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</si>
  <si>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</si>
  <si>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</si>
  <si>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</si>
  <si>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</si>
  <si>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</si>
  <si>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</si>
  <si>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</si>
  <si>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</si>
  <si>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</si>
  <si>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</si>
  <si>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</si>
  <si>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</si>
  <si>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</si>
  <si>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</si>
  <si>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</si>
  <si>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</si>
  <si>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</si>
  <si>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</si>
  <si>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</si>
  <si>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</si>
  <si>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</si>
  <si>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</si>
  <si>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</si>
  <si>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</si>
  <si>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</si>
  <si>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</si>
  <si>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</si>
  <si>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</si>
  <si>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</si>
  <si>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</si>
  <si>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</si>
  <si>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</si>
  <si>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</si>
  <si>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</si>
  <si>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</si>
  <si>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</si>
  <si>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</si>
  <si>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</si>
  <si>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</si>
  <si>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</si>
  <si>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</si>
  <si>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</si>
  <si>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</si>
  <si>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</si>
  <si>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</si>
  <si>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</si>
  <si>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</si>
  <si>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</si>
  <si>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</si>
  <si>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</si>
  <si>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</si>
  <si>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</si>
  <si>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</si>
  <si>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</si>
  <si>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</si>
  <si>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</si>
  <si>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</si>
  <si>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</si>
  <si>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</si>
  <si>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</si>
  <si>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</si>
  <si>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</si>
  <si>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</si>
  <si>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</si>
  <si>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</si>
  <si>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</si>
  <si>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</si>
  <si>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</si>
  <si>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</si>
  <si>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</si>
  <si>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</si>
  <si>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</si>
  <si>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</si>
  <si>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</si>
  <si>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</si>
  <si>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</si>
  <si>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</si>
  <si>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</si>
  <si>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</si>
  <si>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</si>
  <si>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</si>
  <si>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</si>
  <si>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</si>
  <si>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</si>
  <si>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</si>
  <si>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</si>
  <si>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</si>
  <si>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</si>
  <si>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</si>
  <si>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</si>
  <si>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</si>
  <si>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</si>
  <si>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</si>
  <si>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</si>
  <si>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</si>
  <si>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</si>
  <si>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</si>
  <si>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</si>
  <si>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</si>
  <si>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</si>
  <si>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</si>
  <si>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</si>
  <si>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</si>
  <si>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</si>
  <si>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</si>
  <si>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</si>
  <si>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</si>
  <si>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</si>
  <si>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</si>
  <si>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</si>
  <si>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</si>
  <si>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</si>
  <si>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</si>
  <si>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</si>
  <si>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</si>
  <si>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</si>
  <si>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</si>
  <si>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</si>
  <si>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</si>
  <si>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</si>
  <si>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</si>
  <si>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</si>
  <si>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</si>
  <si>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</si>
  <si>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</si>
  <si>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</si>
  <si>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</si>
  <si>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</si>
  <si>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</si>
  <si>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</si>
  <si>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</si>
  <si>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</si>
  <si>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</si>
  <si>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</si>
  <si>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</si>
  <si>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</si>
  <si>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</si>
  <si>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</si>
  <si>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</si>
  <si>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</si>
  <si>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</si>
  <si>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</si>
  <si>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</si>
  <si>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</si>
  <si>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</si>
  <si>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</si>
  <si>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</si>
  <si>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</si>
  <si>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</si>
  <si>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</si>
  <si>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</si>
  <si>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</si>
  <si>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</si>
  <si>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</si>
  <si>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</si>
  <si>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</si>
  <si>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</si>
  <si>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</si>
  <si>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</si>
  <si>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</si>
  <si>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</si>
  <si>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</si>
  <si>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</si>
  <si>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</si>
  <si>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</si>
  <si>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</si>
  <si>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</si>
  <si>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</si>
  <si>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</si>
  <si>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</si>
  <si>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</si>
  <si>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</si>
  <si>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</si>
  <si>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</si>
  <si>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</si>
  <si>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</si>
  <si>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</si>
  <si>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</si>
  <si>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</si>
  <si>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</si>
  <si>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</si>
  <si>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</si>
  <si>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</si>
  <si>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</si>
  <si>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</si>
  <si>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</si>
  <si>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</si>
  <si>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</si>
  <si>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</si>
  <si>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</si>
  <si>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</si>
  <si>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</si>
  <si>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</si>
  <si>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</si>
  <si>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</si>
  <si>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</si>
  <si>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</si>
  <si>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</si>
  <si>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</si>
  <si>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</si>
  <si>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</si>
  <si>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</si>
  <si>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</si>
  <si>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</si>
  <si>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</si>
  <si>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</si>
  <si>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</si>
  <si>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</si>
  <si>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</si>
  <si>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</si>
  <si>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</si>
  <si>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</si>
  <si>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</si>
  <si>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</si>
  <si>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</si>
  <si>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</si>
  <si>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</si>
  <si>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</si>
  <si>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</si>
  <si>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</si>
  <si>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</si>
  <si>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</si>
  <si>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</si>
  <si>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</si>
  <si>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</si>
  <si>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</si>
  <si>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</si>
  <si>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</si>
  <si>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</si>
  <si>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</si>
  <si>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</si>
  <si>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</si>
  <si>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</si>
  <si>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</si>
  <si>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</si>
  <si>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</si>
  <si>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</si>
  <si>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</si>
  <si>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</si>
  <si>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</si>
  <si>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</si>
  <si>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</si>
  <si>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</si>
  <si>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</si>
  <si>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</si>
  <si>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</si>
  <si>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</si>
  <si>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</si>
  <si>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</si>
  <si>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</si>
  <si>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</si>
  <si>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</si>
  <si>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</si>
  <si>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</si>
  <si>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</si>
  <si>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</si>
  <si>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</si>
  <si>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</si>
  <si>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</si>
  <si>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</si>
  <si>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</si>
  <si>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</si>
  <si>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</si>
  <si>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</si>
  <si>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</si>
  <si>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</si>
  <si>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</si>
  <si>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</si>
  <si>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</si>
  <si>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</si>
  <si>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</si>
  <si>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</si>
  <si>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</si>
  <si>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</si>
  <si>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</si>
  <si>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</si>
  <si>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</si>
  <si>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</si>
  <si>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</si>
  <si>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</si>
  <si>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</si>
  <si>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</si>
  <si>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</si>
  <si>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</si>
  <si>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</si>
  <si>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</si>
  <si>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</si>
  <si>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</si>
  <si>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</si>
  <si>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</si>
  <si>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</si>
  <si>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</si>
  <si>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</si>
  <si>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</si>
  <si>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</si>
  <si>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</si>
  <si>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</si>
  <si>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</si>
  <si>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</si>
  <si>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</si>
  <si>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</si>
  <si>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</si>
  <si>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</si>
  <si>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</si>
  <si>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</si>
  <si>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</si>
  <si>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</si>
  <si>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</si>
  <si>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</si>
  <si>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</si>
  <si>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</si>
  <si>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</si>
  <si>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</si>
  <si>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</si>
  <si>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</si>
  <si>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</si>
  <si>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</si>
  <si>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</si>
  <si>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</si>
  <si>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</si>
  <si>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</si>
  <si>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</si>
  <si>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</si>
  <si>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</si>
  <si>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</si>
  <si>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</si>
  <si>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</si>
  <si>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</si>
  <si>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</si>
  <si>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</si>
  <si>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</si>
  <si>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</si>
  <si>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</si>
  <si>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</si>
  <si>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</si>
  <si>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</si>
  <si>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</si>
  <si>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</si>
  <si>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</si>
  <si>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</si>
  <si>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</si>
  <si>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</si>
  <si>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</si>
  <si>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</si>
  <si>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</si>
  <si>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</si>
  <si>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</si>
  <si>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</si>
  <si>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</si>
  <si>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</si>
  <si>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</si>
  <si>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</si>
  <si>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</si>
  <si>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</si>
  <si>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</si>
  <si>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</si>
  <si>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</si>
  <si>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</si>
  <si>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</si>
  <si>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</si>
  <si>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</si>
  <si>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</si>
  <si>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</si>
  <si>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</si>
  <si>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</si>
  <si>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</si>
  <si>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</si>
  <si>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</si>
  <si>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</si>
  <si>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</si>
  <si>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</si>
  <si>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</si>
  <si>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</si>
  <si>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</si>
  <si>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</si>
  <si>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</si>
  <si>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</si>
  <si>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</si>
  <si>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</si>
  <si>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</si>
  <si>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</si>
  <si>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</si>
  <si>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</si>
  <si>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</si>
  <si>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</si>
  <si>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</si>
  <si>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</si>
  <si>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</si>
  <si>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</si>
  <si>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</si>
  <si>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</si>
  <si>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</si>
  <si>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</si>
  <si>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</si>
  <si>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</si>
  <si>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</si>
  <si>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</si>
  <si>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</si>
  <si>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</si>
  <si>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</si>
  <si>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</si>
  <si>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</si>
  <si>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</si>
  <si>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</si>
  <si>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</si>
  <si>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</si>
  <si>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</si>
  <si>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</si>
  <si>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</si>
  <si>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</si>
  <si>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</si>
  <si>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</si>
  <si>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</si>
  <si>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</si>
  <si>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</si>
  <si>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</si>
  <si>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</si>
  <si>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</si>
  <si>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</si>
  <si>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</si>
  <si>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</si>
  <si>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</si>
  <si>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</si>
  <si>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</si>
  <si>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</si>
  <si>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</si>
  <si>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</si>
  <si>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</si>
  <si>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</si>
  <si>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</si>
  <si>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</si>
  <si>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</si>
  <si>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</si>
  <si>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</si>
  <si>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</si>
  <si>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</si>
  <si>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</si>
  <si>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</si>
  <si>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</si>
  <si>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</si>
  <si>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</si>
  <si>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</si>
  <si>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</si>
  <si>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</si>
  <si>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</si>
  <si>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</si>
  <si>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</si>
  <si>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</si>
  <si>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</si>
  <si>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</si>
  <si>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</si>
  <si>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</si>
  <si>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</si>
  <si>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</si>
  <si>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</si>
  <si>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</si>
  <si>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</si>
  <si>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</si>
  <si>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</si>
  <si>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</si>
  <si>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</si>
  <si>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</si>
  <si>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</si>
  <si>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</si>
  <si>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</si>
  <si>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</si>
  <si>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</si>
  <si>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</si>
  <si>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</si>
  <si>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</si>
  <si>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</si>
  <si>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</si>
  <si>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</si>
  <si>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</si>
  <si>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</si>
  <si>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</si>
  <si>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</si>
  <si>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</si>
  <si>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</si>
  <si>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</si>
  <si>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</si>
  <si>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</si>
  <si>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</si>
  <si>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</si>
  <si>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</si>
  <si>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</si>
  <si>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</si>
  <si>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</si>
  <si>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</si>
  <si>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</si>
  <si>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</si>
  <si>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</si>
  <si>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</si>
  <si>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</si>
  <si>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</si>
  <si>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</si>
  <si>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</si>
  <si>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</si>
  <si>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</si>
  <si>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</si>
  <si>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</si>
  <si>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</si>
  <si>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</si>
  <si>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</si>
  <si>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</si>
  <si>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</si>
  <si>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</si>
  <si>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</si>
  <si>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</si>
  <si>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</si>
  <si>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</si>
  <si>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</si>
  <si>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</si>
  <si>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</si>
  <si>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</si>
  <si>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</si>
  <si>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</si>
  <si>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</si>
  <si>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</si>
  <si>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</si>
  <si>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</si>
  <si>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</si>
  <si>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</si>
  <si>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</si>
  <si>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</si>
  <si>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</si>
  <si>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</si>
  <si>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</si>
  <si>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</si>
  <si>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</si>
  <si>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</si>
  <si>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</si>
  <si>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</si>
  <si>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</si>
  <si>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</si>
  <si>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</si>
  <si>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</si>
  <si>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</si>
  <si>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</si>
  <si>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</si>
  <si>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</si>
  <si>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</si>
  <si>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</si>
  <si>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</si>
  <si>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</si>
  <si>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</si>
  <si>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</si>
  <si>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</si>
  <si>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</si>
  <si>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</si>
  <si>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</si>
  <si>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</si>
  <si>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</si>
  <si>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</si>
  <si>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</si>
  <si>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</si>
  <si>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</si>
  <si>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</si>
  <si>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</si>
  <si>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</si>
  <si>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</si>
  <si>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</si>
  <si>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</si>
  <si>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</si>
  <si>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</si>
  <si>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</si>
  <si>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</si>
  <si>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</si>
  <si>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</si>
  <si>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</si>
  <si>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</si>
  <si>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</si>
  <si>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</si>
  <si>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</si>
  <si>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</si>
  <si>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</si>
  <si>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</si>
  <si>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</si>
  <si>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</si>
  <si>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</si>
  <si>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</si>
  <si>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</si>
  <si>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</si>
  <si>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</si>
  <si>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</si>
  <si>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</si>
  <si>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</si>
  <si>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</si>
  <si>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</si>
  <si>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</si>
  <si>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</si>
  <si>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</si>
  <si>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</si>
  <si>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</si>
  <si>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</si>
  <si>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</si>
  <si>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</si>
  <si>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</si>
  <si>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</si>
  <si>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</si>
  <si>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</si>
  <si>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</si>
  <si>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</si>
  <si>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</si>
  <si>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</si>
  <si>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</si>
  <si>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</si>
  <si>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</si>
  <si>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</si>
  <si>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</si>
  <si>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</si>
  <si>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</si>
  <si>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</si>
  <si>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</si>
  <si>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</si>
  <si>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</si>
  <si>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</si>
  <si>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</si>
  <si>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</si>
  <si>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</si>
  <si>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</si>
  <si>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</si>
  <si>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</si>
  <si>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</si>
  <si>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</si>
  <si>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</si>
  <si>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</si>
  <si>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</si>
  <si>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</si>
  <si>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</si>
  <si>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</si>
  <si>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</si>
  <si>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</si>
  <si>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</si>
  <si>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</si>
  <si>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</si>
  <si>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</si>
  <si>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</si>
  <si>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</si>
  <si>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</si>
  <si>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</si>
  <si>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</si>
  <si>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</si>
  <si>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</si>
  <si>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</si>
  <si>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</si>
  <si>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</si>
  <si>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</si>
  <si>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</si>
  <si>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</si>
  <si>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</si>
  <si>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</si>
  <si>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</si>
  <si>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</si>
  <si>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</si>
  <si>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</si>
  <si>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</si>
  <si>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</si>
  <si>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</si>
  <si>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</si>
  <si>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</si>
  <si>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</si>
  <si>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</si>
  <si>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</si>
  <si>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</si>
  <si>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</si>
  <si>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</si>
  <si>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</si>
  <si>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</si>
  <si>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</si>
  <si>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</si>
  <si>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</si>
  <si>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</si>
  <si>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</si>
  <si>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</si>
  <si>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</si>
  <si>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</si>
  <si>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</si>
  <si>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</si>
  <si>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</si>
  <si>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</si>
  <si>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</si>
  <si>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</si>
  <si>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</si>
  <si>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</si>
  <si>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</si>
  <si>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</si>
  <si>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</si>
  <si>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</si>
  <si>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</si>
  <si>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</si>
  <si>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</si>
  <si>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</si>
  <si>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</si>
  <si>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</si>
  <si>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</si>
  <si>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</si>
  <si>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</si>
  <si>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</si>
  <si>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</si>
  <si>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</si>
  <si>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</si>
  <si>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</si>
  <si>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</si>
  <si>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</si>
  <si>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</si>
  <si>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</si>
  <si>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</si>
  <si>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</si>
  <si>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</si>
  <si>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</si>
  <si>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</si>
  <si>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</si>
  <si>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</si>
  <si>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</si>
  <si>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</si>
  <si>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</si>
  <si>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</si>
  <si>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</si>
  <si>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</si>
  <si>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</si>
  <si>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</si>
  <si>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</si>
  <si>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</si>
  <si>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</si>
  <si>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</si>
  <si>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</si>
  <si>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</si>
  <si>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</si>
  <si>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</si>
  <si>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</si>
  <si>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</si>
  <si>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</si>
  <si>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</si>
  <si>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</si>
  <si>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</si>
  <si>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</si>
  <si>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</si>
  <si>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</si>
  <si>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</si>
  <si>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</si>
  <si>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</si>
  <si>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</si>
  <si>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</si>
  <si>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</si>
  <si>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</si>
  <si>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</si>
  <si>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</si>
  <si>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</si>
  <si>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</si>
  <si>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</si>
  <si>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</si>
  <si>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</si>
  <si>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</si>
  <si>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</si>
  <si>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</si>
  <si>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</si>
  <si>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</si>
  <si>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</si>
  <si>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</si>
  <si>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</si>
  <si>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</si>
  <si>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</si>
  <si>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</si>
  <si>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</si>
  <si>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</si>
  <si>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</si>
  <si>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</si>
  <si>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</si>
  <si>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</si>
  <si>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</si>
  <si>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</si>
  <si>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</si>
  <si>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</si>
  <si>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</si>
  <si>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</si>
  <si>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</si>
  <si>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</si>
  <si>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</si>
  <si>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</si>
  <si>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</si>
  <si>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</si>
  <si>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</si>
  <si>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</si>
  <si>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</si>
  <si>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</si>
  <si>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</si>
  <si>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</si>
  <si>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</si>
  <si>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</si>
  <si>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</si>
  <si>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</si>
  <si>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</si>
  <si>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</si>
  <si>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</si>
  <si>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</si>
  <si>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</si>
  <si>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</si>
  <si>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</si>
  <si>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</si>
  <si>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</si>
  <si>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</si>
  <si>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</si>
  <si>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</si>
  <si>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</si>
  <si>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</si>
  <si>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</si>
  <si>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</si>
  <si>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</si>
  <si>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</si>
  <si>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</si>
  <si>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</si>
  <si>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</si>
  <si>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</si>
  <si>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</si>
  <si>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</si>
  <si>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</si>
  <si>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</si>
  <si>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</si>
  <si>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</si>
  <si>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</si>
  <si>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</si>
  <si>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</si>
  <si>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</si>
  <si>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</si>
  <si>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</si>
  <si>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</si>
  <si>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</si>
  <si>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</si>
  <si>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</si>
  <si>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</si>
  <si>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</si>
  <si>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</si>
  <si>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</si>
  <si>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</si>
  <si>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</si>
  <si>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</si>
  <si>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</si>
  <si>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</si>
  <si>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</si>
  <si>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</si>
  <si>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</si>
  <si>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</si>
  <si>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</si>
  <si>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</si>
  <si>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</si>
  <si>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</si>
  <si>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</si>
  <si>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</si>
  <si>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</si>
  <si>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</si>
  <si>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</si>
  <si>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</si>
  <si>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</si>
  <si>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</si>
  <si>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</si>
  <si>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</si>
  <si>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</si>
  <si>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</si>
  <si>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</si>
  <si>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</si>
  <si>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</si>
  <si>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</si>
  <si>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</si>
  <si>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</si>
  <si>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</si>
  <si>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</si>
  <si>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</si>
  <si>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</si>
  <si>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</si>
  <si>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</si>
  <si>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</si>
  <si>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</si>
  <si>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</si>
  <si>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</si>
  <si>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</si>
  <si>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</si>
  <si>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</si>
  <si>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</si>
  <si>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</si>
  <si>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</si>
  <si>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</si>
  <si>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</si>
  <si>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</si>
  <si>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</si>
  <si>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</si>
  <si>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</si>
  <si>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</si>
  <si>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</si>
  <si>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</si>
  <si>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</si>
  <si>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</si>
  <si>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</si>
  <si>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</si>
  <si>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</si>
  <si>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</si>
  <si>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</si>
  <si>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</si>
  <si>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</si>
  <si>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</si>
  <si>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</si>
  <si>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</si>
  <si>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</si>
  <si>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</si>
  <si>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</si>
  <si>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</si>
  <si>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</si>
  <si>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</si>
  <si>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</si>
  <si>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</si>
  <si>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</si>
  <si>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</si>
  <si>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</si>
  <si>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</si>
  <si>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</si>
  <si>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</si>
  <si>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</si>
  <si>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</si>
  <si>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</si>
  <si>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</si>
  <si>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</si>
  <si>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</si>
  <si>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</si>
  <si>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</si>
  <si>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</si>
  <si>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</si>
  <si>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</si>
  <si>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</si>
  <si>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</si>
  <si>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</si>
  <si>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</si>
  <si>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</si>
  <si>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</si>
  <si>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</si>
  <si>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</si>
  <si>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</si>
  <si>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</si>
  <si>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</si>
  <si>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</si>
  <si>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</si>
  <si>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</si>
  <si>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</si>
  <si>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</si>
  <si>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</si>
  <si>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</si>
  <si>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</si>
  <si>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</si>
  <si>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</si>
  <si>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</si>
  <si>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</si>
  <si>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</si>
  <si>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</si>
  <si>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</si>
  <si>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</si>
  <si>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</si>
  <si>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</si>
  <si>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</si>
  <si>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</si>
  <si>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</si>
  <si>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</si>
  <si>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</si>
  <si>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</si>
  <si>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</si>
  <si>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</si>
  <si>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</si>
  <si>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</si>
  <si>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</si>
  <si>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</si>
  <si>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</si>
  <si>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</si>
  <si>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</si>
  <si>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</si>
  <si>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</si>
  <si>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</si>
  <si>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</si>
  <si>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</si>
  <si>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</si>
  <si>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</si>
  <si>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</si>
  <si>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</si>
  <si>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</si>
  <si>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</si>
  <si>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</si>
  <si>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</si>
  <si>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</si>
  <si>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</si>
  <si>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</si>
  <si>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</si>
  <si>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</si>
  <si>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</si>
  <si>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</si>
  <si>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</si>
  <si>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</si>
  <si>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</si>
  <si>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</si>
  <si>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</si>
  <si>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</si>
  <si>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</si>
  <si>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</si>
  <si>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</si>
  <si>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</si>
  <si>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</si>
  <si>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</si>
  <si>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</si>
  <si>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</si>
  <si>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</si>
  <si>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</si>
  <si>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</si>
  <si>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</si>
  <si>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</si>
  <si>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</si>
  <si>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</si>
  <si>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</si>
  <si>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</si>
  <si>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</si>
  <si>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</si>
  <si>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</si>
  <si>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</si>
  <si>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</si>
  <si>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</si>
  <si>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</si>
  <si>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</si>
  <si>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</si>
  <si>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</si>
  <si>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</si>
  <si>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</si>
  <si>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</si>
  <si>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</si>
  <si>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</si>
  <si>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</si>
  <si>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</si>
  <si>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</si>
  <si>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</si>
  <si>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</si>
  <si>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</si>
  <si>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</si>
  <si>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</si>
  <si>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</si>
  <si>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</si>
  <si>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</si>
  <si>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</si>
  <si>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</si>
  <si>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</si>
  <si>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</si>
  <si>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</si>
  <si>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</si>
  <si>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</si>
  <si>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</si>
  <si>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</si>
  <si>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</si>
  <si>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</si>
  <si>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</si>
  <si>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</si>
  <si>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</si>
  <si>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</si>
  <si>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</si>
  <si>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</si>
  <si>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</si>
  <si>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</si>
  <si>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</si>
  <si>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</si>
  <si>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</si>
  <si>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</si>
  <si>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</si>
  <si>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</si>
  <si>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</si>
  <si>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</si>
  <si>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</si>
  <si>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</si>
  <si>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</si>
  <si>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</si>
  <si>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</si>
  <si>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</si>
  <si>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</si>
  <si>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</si>
  <si>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</si>
  <si>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</si>
  <si>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</si>
  <si>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</si>
  <si>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</si>
  <si>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</si>
  <si>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</si>
  <si>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</si>
  <si>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</si>
  <si>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</si>
  <si>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</si>
  <si>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</si>
  <si>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</si>
  <si>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</si>
  <si>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</si>
  <si>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</si>
  <si>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</si>
  <si>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</si>
  <si>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</si>
  <si>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</si>
  <si>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</si>
  <si>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</si>
  <si>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</si>
  <si>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</si>
  <si>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</si>
  <si>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</si>
  <si>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</si>
  <si>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</si>
  <si>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</si>
  <si>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</si>
  <si>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</si>
  <si>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</si>
  <si>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</si>
  <si>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</si>
  <si>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</si>
  <si>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</si>
  <si>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</si>
  <si>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</si>
  <si>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</si>
  <si>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</si>
  <si>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</si>
  <si>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</si>
  <si>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</si>
  <si>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</si>
  <si>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</si>
  <si>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</si>
  <si>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</si>
  <si>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</si>
  <si>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</si>
  <si>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</si>
  <si>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</si>
  <si>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</si>
  <si>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</si>
  <si>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</si>
  <si>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</si>
  <si>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</si>
  <si>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</si>
  <si>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</si>
  <si>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</si>
  <si>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</si>
  <si>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</si>
  <si>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</si>
  <si>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</si>
  <si>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</si>
  <si>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</si>
  <si>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</si>
  <si>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</si>
  <si>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</si>
  <si>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</si>
  <si>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</si>
  <si>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</si>
  <si>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</si>
  <si>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</si>
  <si>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</si>
  <si>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</si>
  <si>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</si>
  <si>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</si>
  <si>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</si>
  <si>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</si>
  <si>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</si>
  <si>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</si>
  <si>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</si>
  <si>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</si>
  <si>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</si>
  <si>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</si>
  <si>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</si>
  <si>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</si>
  <si>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</si>
  <si>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</si>
  <si>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</si>
  <si>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</si>
  <si>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</si>
  <si>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</si>
  <si>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</si>
  <si>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</si>
  <si>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</si>
  <si>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</si>
  <si>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</si>
  <si>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</si>
  <si>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</si>
  <si>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</si>
  <si>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</si>
  <si>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</si>
  <si>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</si>
  <si>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</si>
  <si>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</si>
  <si>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</si>
  <si>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</si>
  <si>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</si>
  <si>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</si>
  <si>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</si>
  <si>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</si>
  <si>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</si>
  <si>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</si>
  <si>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</si>
  <si>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</si>
  <si>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</si>
  <si>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</si>
  <si>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</si>
  <si>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</si>
  <si>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</si>
  <si>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</si>
  <si>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</si>
  <si>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</si>
  <si>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</si>
  <si>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</si>
  <si>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</si>
  <si>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</si>
  <si>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</si>
  <si>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</si>
  <si>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</si>
  <si>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</si>
  <si>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</si>
  <si>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</si>
  <si>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</si>
  <si>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</si>
  <si>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</si>
  <si>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</si>
  <si>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</si>
  <si>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</si>
  <si>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</si>
  <si>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</si>
  <si>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</si>
  <si>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</si>
  <si>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</si>
  <si>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</si>
  <si>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</si>
  <si>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</si>
  <si>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</si>
  <si>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</si>
  <si>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</si>
  <si>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</si>
  <si>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</si>
  <si>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</si>
  <si>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</si>
  <si>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</si>
  <si>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</si>
  <si>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</si>
  <si>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</si>
  <si>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</si>
  <si>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</si>
  <si>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</si>
  <si>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</si>
  <si>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</si>
  <si>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</si>
  <si>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</si>
  <si>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</si>
  <si>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</si>
  <si>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</si>
  <si>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</si>
  <si>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</si>
  <si>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</si>
  <si>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</si>
  <si>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</si>
  <si>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</si>
  <si>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</si>
  <si>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</si>
  <si>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</si>
  <si>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</si>
  <si>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</si>
  <si>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</si>
  <si>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</si>
  <si>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</si>
  <si>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</si>
  <si>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</si>
  <si>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</si>
  <si>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</si>
  <si>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</si>
  <si>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</si>
  <si>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</si>
  <si>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</si>
  <si>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</si>
  <si>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</si>
  <si>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</si>
  <si>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</si>
  <si>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</si>
  <si>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</si>
  <si>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</si>
  <si>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</si>
  <si>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</si>
  <si>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</si>
  <si>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</si>
  <si>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</si>
  <si>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</si>
  <si>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</si>
  <si>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</si>
  <si>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</si>
  <si>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</si>
  <si>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</si>
  <si>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</si>
  <si>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</si>
  <si>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</si>
  <si>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</si>
  <si>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</si>
  <si>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</si>
  <si>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</si>
  <si>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</si>
  <si>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</si>
  <si>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</si>
  <si>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</si>
  <si>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</si>
  <si>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</si>
  <si>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</si>
  <si>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</si>
  <si>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</si>
  <si>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</si>
  <si>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</si>
  <si>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</si>
  <si>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</si>
  <si>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</si>
  <si>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</si>
  <si>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</si>
  <si>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</si>
  <si>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</si>
  <si>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</si>
  <si>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</si>
  <si>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</si>
  <si>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</si>
  <si>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</si>
  <si>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</si>
  <si>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</si>
  <si>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</si>
  <si>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</si>
  <si>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</si>
  <si>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</si>
  <si>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</si>
  <si>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</si>
  <si>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</si>
  <si>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</si>
  <si>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</si>
  <si>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</si>
  <si>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</si>
  <si>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</si>
  <si>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</si>
  <si>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</si>
  <si>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</si>
  <si>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</si>
  <si>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</si>
  <si>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</si>
  <si>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</si>
  <si>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</si>
  <si>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</si>
  <si>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</si>
  <si>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</si>
  <si>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</si>
  <si>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</si>
  <si>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</si>
  <si>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</si>
  <si>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</si>
  <si>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</si>
  <si>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</si>
  <si>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</si>
  <si>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</si>
  <si>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</si>
  <si>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</si>
  <si>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</si>
  <si>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</si>
  <si>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</si>
  <si>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</si>
  <si>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</si>
  <si>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</si>
  <si>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</si>
  <si>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</si>
  <si>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</si>
  <si>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</si>
  <si>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</si>
  <si>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</si>
  <si>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</si>
  <si>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</si>
  <si>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</si>
  <si>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</si>
  <si>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</si>
  <si>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</si>
  <si>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</si>
  <si>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</si>
  <si>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</si>
  <si>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</si>
  <si>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</si>
  <si>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</si>
  <si>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</si>
  <si>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</si>
  <si>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</si>
  <si>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</si>
  <si>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</si>
  <si>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</si>
  <si>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</si>
  <si>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</si>
  <si>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</si>
  <si>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</si>
  <si>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</si>
  <si>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</si>
  <si>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</si>
  <si>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</si>
  <si>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</si>
  <si>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</si>
  <si>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</si>
  <si>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</si>
  <si>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</si>
  <si>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</si>
  <si>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</si>
  <si>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</si>
  <si>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</si>
  <si>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</si>
  <si>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</si>
  <si>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</si>
  <si>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</si>
  <si>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</si>
  <si>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</si>
  <si>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</si>
  <si>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</si>
  <si>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</si>
  <si>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</si>
  <si>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</si>
  <si>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</si>
  <si>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</si>
  <si>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</si>
  <si>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</si>
  <si>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</si>
  <si>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</si>
  <si>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</si>
  <si>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</si>
  <si>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</si>
  <si>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</si>
  <si>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</si>
  <si>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</si>
  <si>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</si>
  <si>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</si>
  <si>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</si>
  <si>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</si>
  <si>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</si>
  <si>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</si>
  <si>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</si>
  <si>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</si>
  <si>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</si>
  <si>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</si>
  <si>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</si>
  <si>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</si>
  <si>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</si>
  <si>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</si>
  <si>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</si>
  <si>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</si>
  <si>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</si>
  <si>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</si>
  <si>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</si>
  <si>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</si>
  <si>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</si>
  <si>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</si>
  <si>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</si>
  <si>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</si>
  <si>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</si>
  <si>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</si>
  <si>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</si>
  <si>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</si>
  <si>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</si>
  <si>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</si>
  <si>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</si>
  <si>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</si>
  <si>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</si>
  <si>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</si>
  <si>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</si>
  <si>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</si>
  <si>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</si>
  <si>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</si>
  <si>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</si>
  <si>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</si>
  <si>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</si>
  <si>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</si>
  <si>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</si>
  <si>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</si>
  <si>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</si>
  <si>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</si>
  <si>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</si>
  <si>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</si>
  <si>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</si>
  <si>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</si>
  <si>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</si>
  <si>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</si>
  <si>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</si>
  <si>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</si>
  <si>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</si>
  <si>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</si>
  <si>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</si>
  <si>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</si>
  <si>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</si>
  <si>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</si>
  <si>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</si>
  <si>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</si>
  <si>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</si>
  <si>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</si>
  <si>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</si>
  <si>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</si>
  <si>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</si>
  <si>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</si>
  <si>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</si>
  <si>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</si>
  <si>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</si>
  <si>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</si>
  <si>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</si>
  <si>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</si>
  <si>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</si>
  <si>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</si>
  <si>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</si>
  <si>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</si>
  <si>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</si>
  <si>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</si>
  <si>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</si>
  <si>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</si>
  <si>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</si>
  <si>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</si>
  <si>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</si>
  <si>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</si>
  <si>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</si>
  <si>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</si>
  <si>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</si>
  <si>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</si>
  <si>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</si>
  <si>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</si>
  <si>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</si>
  <si>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</si>
  <si>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</si>
  <si>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</si>
  <si>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</si>
  <si>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</si>
  <si>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</si>
  <si>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</si>
  <si>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</si>
  <si>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</si>
  <si>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</si>
  <si>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</si>
  <si>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</si>
  <si>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</si>
  <si>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</si>
  <si>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</si>
  <si>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</si>
  <si>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</si>
  <si>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</si>
  <si>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</si>
  <si>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</si>
  <si>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</si>
  <si>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</si>
  <si>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</si>
  <si>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</si>
  <si>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</si>
  <si>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</si>
  <si>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</si>
  <si>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</si>
  <si>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</si>
  <si>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</si>
  <si>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</si>
  <si>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</si>
  <si>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</si>
  <si>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</si>
  <si>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</si>
  <si>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</si>
  <si>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</si>
  <si>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</si>
  <si>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</si>
  <si>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</si>
  <si>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</si>
  <si>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</si>
  <si>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</si>
  <si>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</si>
  <si>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</si>
  <si>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</si>
  <si>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</si>
  <si>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</si>
  <si>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</si>
  <si>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</si>
  <si>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</si>
  <si>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</si>
  <si>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</si>
  <si>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</si>
  <si>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</si>
  <si>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</si>
  <si>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</si>
  <si>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</si>
  <si>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</si>
  <si>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</si>
  <si>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</si>
  <si>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</si>
  <si>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</si>
  <si>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</si>
  <si>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</si>
  <si>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</si>
  <si>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</si>
  <si>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</si>
  <si>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</si>
  <si>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</si>
  <si>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</si>
  <si>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</si>
  <si>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</si>
  <si>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</si>
  <si>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</si>
  <si>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</si>
  <si>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</si>
  <si>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</si>
  <si>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</si>
  <si>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</si>
  <si>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</si>
  <si>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</si>
  <si>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</si>
  <si>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</si>
  <si>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</si>
  <si>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</si>
  <si>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</si>
  <si>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</si>
  <si>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</si>
  <si>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</si>
  <si>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</si>
  <si>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</si>
  <si>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</si>
  <si>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</si>
  <si>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</si>
  <si>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</si>
  <si>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</si>
  <si>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</si>
  <si>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</si>
  <si>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</si>
  <si>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</si>
  <si>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</si>
  <si>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</si>
  <si>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</si>
  <si>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</si>
  <si>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</si>
  <si>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</si>
  <si>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</si>
  <si>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</si>
  <si>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</si>
  <si>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</si>
  <si>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</si>
  <si>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</si>
  <si>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</si>
  <si>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</si>
  <si>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</si>
  <si>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</si>
  <si>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</si>
  <si>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</si>
  <si>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</si>
  <si>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</si>
  <si>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</si>
  <si>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</si>
  <si>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</si>
  <si>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</si>
  <si>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</si>
  <si>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</si>
  <si>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</si>
  <si>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</si>
  <si>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</si>
  <si>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</si>
  <si>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</si>
  <si>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</si>
  <si>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</si>
  <si>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</si>
  <si>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</si>
  <si>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</si>
  <si>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</si>
  <si>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</si>
  <si>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</si>
  <si>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</si>
  <si>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</si>
  <si>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</si>
  <si>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</si>
  <si>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</si>
  <si>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</si>
  <si>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</si>
  <si>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</si>
  <si>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</si>
  <si>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</si>
  <si>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</si>
  <si>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</si>
  <si>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</si>
  <si>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</si>
  <si>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</si>
  <si>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</si>
  <si>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</si>
  <si>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</si>
  <si>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</si>
  <si>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</si>
  <si>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</si>
  <si>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</si>
  <si>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</si>
  <si>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</si>
  <si>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</si>
  <si>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</si>
  <si>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</si>
  <si>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</si>
  <si>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</si>
  <si>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</si>
  <si>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</si>
  <si>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</si>
  <si>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</si>
  <si>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</si>
  <si>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</si>
  <si>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</si>
  <si>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</si>
  <si>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</si>
  <si>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</si>
  <si>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</si>
  <si>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</si>
  <si>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</si>
  <si>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</si>
  <si>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</si>
  <si>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</si>
  <si>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</si>
  <si>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</si>
  <si>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</si>
  <si>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</si>
  <si>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</si>
  <si>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</si>
  <si>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</si>
  <si>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</si>
  <si>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</si>
  <si>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</si>
  <si>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</si>
  <si>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</si>
  <si>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</si>
  <si>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</si>
  <si>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</si>
  <si>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</si>
  <si>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</si>
  <si>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</si>
  <si>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</si>
  <si>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</si>
  <si>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</si>
  <si>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</si>
  <si>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</si>
  <si>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</si>
  <si>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</si>
  <si>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</si>
  <si>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</si>
  <si>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</si>
  <si>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</si>
  <si>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</si>
  <si>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</si>
  <si>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</si>
  <si>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</si>
  <si>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</si>
  <si>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</si>
  <si>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</si>
  <si>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</si>
  <si>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</si>
  <si>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</si>
  <si>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</si>
  <si>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</si>
  <si>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</si>
  <si>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</si>
  <si>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</si>
  <si>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</si>
  <si>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</si>
  <si>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</si>
  <si>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</si>
  <si>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</si>
  <si>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</si>
  <si>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</si>
  <si>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</si>
  <si>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</si>
  <si>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</si>
  <si>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</si>
  <si>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</si>
  <si>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</si>
  <si>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</si>
  <si>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</si>
  <si>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</si>
  <si>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</si>
  <si>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</si>
  <si>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</si>
  <si>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</si>
  <si>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</si>
  <si>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</si>
  <si>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</si>
  <si>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</si>
  <si>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</si>
  <si>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</si>
  <si>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</si>
  <si>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</si>
  <si>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</si>
  <si>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</si>
  <si>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</si>
  <si>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</si>
  <si>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</si>
  <si>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</si>
  <si>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</si>
  <si>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</si>
  <si>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</si>
  <si>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</si>
  <si>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</si>
  <si>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</si>
  <si>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</si>
  <si>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</si>
  <si>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</si>
  <si>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</si>
  <si>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</si>
  <si>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</si>
  <si>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</si>
  <si>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</si>
  <si>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</si>
  <si>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</si>
  <si>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</si>
  <si>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</si>
  <si>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</si>
  <si>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</si>
  <si>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</si>
  <si>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</si>
  <si>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</si>
  <si>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</si>
  <si>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</si>
  <si>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</si>
  <si>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</si>
  <si>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</si>
  <si>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</si>
  <si>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</si>
  <si>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</si>
  <si>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</si>
  <si>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</si>
  <si>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</si>
  <si>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</si>
  <si>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</si>
  <si>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</si>
  <si>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</si>
  <si>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</si>
  <si>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</si>
  <si>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</si>
  <si>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</si>
  <si>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</si>
  <si>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</si>
  <si>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</si>
  <si>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</si>
  <si>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</si>
  <si>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</si>
  <si>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</si>
  <si>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</si>
  <si>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</si>
  <si>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</si>
  <si>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</si>
  <si>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</si>
  <si>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</si>
  <si>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</si>
  <si>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</si>
  <si>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</si>
  <si>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</si>
  <si>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</si>
  <si>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</si>
  <si>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</si>
  <si>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</si>
  <si>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</si>
  <si>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</si>
  <si>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</si>
  <si>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</si>
  <si>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</si>
  <si>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</si>
  <si>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</si>
  <si>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</si>
  <si>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</si>
  <si>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</si>
  <si>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</si>
  <si>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</si>
  <si>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</si>
  <si>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</si>
  <si>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</si>
  <si>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</si>
  <si>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</si>
  <si>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</si>
  <si>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</si>
  <si>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</si>
  <si>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</si>
  <si>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</si>
  <si>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</si>
  <si>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</si>
  <si>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</si>
  <si>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</si>
  <si>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</si>
  <si>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</si>
  <si>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</si>
  <si>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</si>
  <si>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</si>
  <si>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</si>
  <si>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</si>
  <si>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</si>
  <si>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</si>
  <si>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</si>
  <si>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</si>
  <si>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</si>
  <si>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</si>
  <si>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</si>
  <si>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</si>
  <si>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</si>
  <si>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</si>
  <si>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</si>
  <si>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</si>
  <si>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</si>
  <si>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</si>
  <si>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</si>
  <si>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</si>
  <si>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</si>
  <si>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</si>
  <si>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</si>
  <si>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</si>
  <si>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</si>
  <si>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</si>
  <si>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</si>
  <si>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</si>
  <si>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</si>
  <si>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</si>
  <si>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</si>
  <si>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</si>
  <si>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</si>
  <si>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</si>
  <si>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</si>
  <si>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</si>
  <si>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</si>
  <si>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</si>
  <si>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</si>
  <si>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</si>
  <si>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</si>
  <si>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</si>
  <si>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</si>
  <si>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</si>
  <si>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</si>
  <si>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</si>
  <si>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</si>
  <si>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</si>
  <si>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</si>
  <si>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</si>
  <si>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</si>
  <si>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</si>
  <si>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</si>
  <si>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</si>
  <si>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</si>
  <si>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</si>
  <si>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</si>
  <si>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</si>
  <si>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</si>
  <si>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</si>
  <si>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</si>
  <si>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</si>
  <si>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</si>
  <si>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</si>
  <si>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</si>
  <si>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</si>
  <si>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</si>
  <si>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</si>
  <si>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</si>
  <si>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</si>
  <si>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</si>
  <si>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</si>
  <si>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</si>
  <si>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</si>
  <si>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</si>
  <si>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</si>
  <si>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</si>
  <si>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</si>
  <si>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</si>
  <si>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</si>
  <si>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</si>
  <si>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</si>
  <si>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</si>
  <si>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</si>
  <si>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</si>
  <si>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</si>
  <si>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</si>
  <si>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</si>
  <si>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</si>
  <si>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</si>
  <si>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</si>
  <si>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</si>
  <si>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</si>
  <si>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</si>
  <si>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</si>
  <si>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</si>
  <si>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</si>
  <si>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</si>
  <si>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</si>
  <si>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</si>
  <si>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</si>
  <si>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</si>
  <si>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</si>
  <si>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</si>
  <si>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</si>
  <si>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</si>
  <si>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</si>
  <si>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</si>
  <si>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</si>
  <si>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</si>
  <si>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</si>
  <si>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</si>
  <si>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</si>
  <si>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</si>
  <si>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</si>
  <si>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</si>
  <si>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</si>
  <si>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</si>
  <si>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</si>
  <si>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</si>
  <si>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</si>
  <si>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</si>
  <si>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</si>
  <si>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</si>
  <si>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</si>
  <si>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</si>
  <si>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</si>
  <si>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</si>
  <si>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</si>
  <si>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</si>
  <si>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</si>
  <si>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</si>
  <si>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</si>
  <si>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</si>
  <si>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</si>
  <si>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</si>
  <si>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</si>
  <si>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</si>
  <si>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</si>
  <si>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</si>
  <si>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</si>
  <si>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</si>
  <si>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</si>
  <si>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</si>
  <si>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</si>
  <si>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</si>
  <si>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</si>
  <si>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</si>
  <si>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</si>
  <si>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</si>
  <si>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</si>
  <si>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</si>
  <si>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</si>
  <si>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</si>
  <si>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</si>
  <si>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</si>
  <si>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</si>
  <si>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</si>
  <si>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</si>
  <si>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</si>
  <si>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</si>
  <si>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</si>
  <si>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</si>
  <si>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</si>
  <si>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</si>
  <si>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</si>
  <si>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</si>
  <si>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</si>
  <si>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</si>
  <si>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</si>
  <si>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</si>
  <si>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</si>
  <si>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</si>
  <si>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</si>
  <si>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</si>
  <si>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</si>
  <si>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</si>
  <si>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</si>
  <si>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</si>
  <si>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</si>
  <si>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</si>
  <si>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</si>
  <si>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</si>
  <si>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</si>
  <si>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</si>
  <si>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</si>
  <si>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</si>
  <si>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</si>
  <si>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</si>
  <si>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</si>
  <si>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</si>
  <si>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</si>
  <si>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</si>
  <si>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</si>
  <si>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</si>
  <si>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</si>
  <si>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</si>
  <si>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</si>
  <si>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</si>
  <si>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</si>
  <si>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</si>
  <si>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</si>
  <si>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</si>
  <si>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</si>
  <si>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</si>
  <si>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</si>
  <si>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</si>
  <si>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</si>
  <si>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</si>
  <si>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</si>
  <si>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</si>
  <si>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</si>
  <si>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</si>
  <si>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</si>
  <si>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</si>
  <si>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</si>
  <si>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</si>
  <si>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</si>
  <si>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</si>
  <si>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</si>
  <si>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</si>
  <si>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</si>
  <si>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</si>
  <si>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</si>
  <si>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</si>
  <si>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</si>
  <si>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</si>
  <si>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</si>
  <si>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</si>
  <si>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</si>
  <si>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</si>
  <si>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</si>
  <si>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</si>
  <si>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</si>
  <si>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</si>
  <si>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</si>
  <si>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</si>
  <si>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</si>
  <si>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</si>
  <si>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</si>
  <si>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</si>
  <si>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</si>
  <si>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</si>
  <si>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</si>
  <si>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</si>
  <si>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</si>
  <si>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</si>
  <si>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</si>
  <si>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</si>
  <si>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</si>
  <si>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</si>
  <si>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</si>
  <si>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</si>
  <si>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</si>
  <si>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</si>
  <si>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</si>
  <si>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</si>
  <si>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</si>
  <si>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</si>
  <si>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</si>
  <si>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</si>
  <si>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</si>
  <si>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</si>
  <si>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</si>
  <si>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</si>
  <si>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</si>
  <si>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</si>
  <si>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</si>
  <si>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</si>
  <si>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</si>
  <si>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</si>
  <si>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</si>
  <si>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</si>
  <si>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</si>
  <si>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</si>
  <si>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</si>
  <si>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</si>
  <si>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</si>
  <si>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</si>
  <si>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</si>
  <si>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</si>
  <si>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</si>
  <si>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</si>
  <si>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</si>
  <si>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</si>
  <si>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</si>
  <si>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</si>
  <si>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</si>
  <si>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</si>
  <si>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</si>
  <si>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</si>
  <si>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</si>
  <si>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</si>
  <si>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</si>
  <si>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</si>
  <si>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</si>
  <si>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</si>
  <si>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</si>
  <si>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</si>
  <si>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</si>
  <si>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</si>
  <si>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</si>
  <si>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</si>
  <si>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</si>
  <si>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</si>
  <si>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</si>
  <si>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</si>
  <si>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</si>
  <si>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</si>
  <si>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</si>
  <si>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</si>
  <si>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</si>
  <si>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</si>
  <si>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</si>
  <si>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</si>
  <si>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</si>
  <si>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</si>
  <si>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</si>
  <si>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</si>
  <si>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</si>
  <si>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</si>
  <si>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</si>
  <si>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</si>
  <si>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</si>
  <si>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</si>
  <si>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</si>
  <si>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</si>
  <si>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</si>
  <si>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</si>
  <si>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</si>
  <si>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</si>
  <si>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</si>
  <si>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</si>
  <si>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</si>
  <si>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</si>
  <si>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</si>
  <si>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</si>
  <si>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</si>
  <si>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</si>
  <si>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</si>
  <si>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</si>
  <si>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</si>
  <si>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</si>
  <si>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</si>
  <si>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</si>
  <si>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</si>
  <si>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</si>
  <si>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</si>
  <si>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</si>
  <si>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</si>
  <si>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</si>
  <si>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</si>
  <si>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</si>
  <si>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</si>
  <si>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</si>
  <si>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</si>
  <si>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</si>
  <si>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</si>
  <si>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</si>
  <si>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</si>
  <si>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</si>
  <si>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</si>
  <si>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</si>
  <si>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</si>
  <si>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</si>
  <si>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</si>
  <si>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</si>
  <si>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</si>
  <si>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</si>
  <si>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</si>
  <si>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</si>
  <si>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</si>
  <si>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</si>
  <si>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</si>
  <si>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</si>
  <si>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</si>
  <si>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</si>
  <si>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</si>
  <si>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</si>
  <si>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</si>
  <si>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</si>
  <si>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</si>
  <si>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</si>
  <si>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</si>
  <si>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</si>
  <si>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</si>
  <si>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</si>
  <si>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</si>
  <si>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</si>
  <si>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</si>
  <si>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</si>
  <si>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</si>
  <si>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</si>
  <si>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</si>
  <si>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</si>
  <si>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</si>
  <si>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</si>
  <si>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</si>
  <si>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</si>
  <si>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</si>
  <si>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</si>
  <si>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</si>
  <si>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</si>
  <si>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</si>
  <si>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</si>
  <si>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</si>
  <si>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</si>
  <si>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</si>
  <si>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</si>
  <si>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</si>
  <si>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</si>
  <si>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</si>
  <si>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</si>
  <si>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</si>
  <si>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</si>
  <si>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</si>
  <si>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</si>
  <si>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</si>
  <si>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</si>
  <si>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</si>
  <si>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</si>
  <si>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</si>
  <si>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</si>
  <si>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</si>
  <si>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</si>
  <si>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</si>
  <si>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</si>
  <si>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</si>
  <si>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</si>
  <si>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</si>
  <si>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</si>
  <si>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</si>
  <si>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</si>
  <si>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</si>
  <si>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</si>
  <si>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</si>
  <si>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</si>
  <si>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</si>
  <si>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</si>
  <si>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</si>
  <si>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</si>
  <si>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</si>
  <si>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</si>
  <si>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</si>
  <si>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</si>
  <si>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</si>
  <si>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</si>
  <si>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</si>
  <si>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</si>
  <si>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</si>
  <si>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</si>
  <si>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</si>
  <si>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</si>
  <si>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</si>
  <si>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</si>
  <si>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</si>
  <si>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</si>
  <si>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</si>
  <si>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</si>
  <si>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</si>
  <si>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</si>
  <si>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</si>
  <si>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</si>
  <si>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</si>
  <si>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</si>
  <si>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</si>
  <si>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</si>
  <si>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</si>
  <si>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</si>
  <si>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</si>
  <si>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</si>
  <si>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</si>
  <si>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</si>
  <si>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</si>
  <si>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</si>
  <si>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</si>
  <si>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</si>
  <si>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</si>
  <si>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</si>
  <si>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</si>
  <si>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</si>
  <si>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</si>
  <si>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</si>
  <si>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</si>
  <si>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</si>
  <si>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</si>
  <si>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</si>
  <si>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</si>
  <si>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</si>
  <si>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</si>
  <si>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</si>
  <si>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</si>
  <si>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</si>
  <si>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</si>
  <si>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</si>
  <si>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</si>
  <si>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</si>
  <si>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</si>
  <si>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</si>
  <si>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</si>
  <si>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</si>
  <si>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</si>
  <si>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</si>
  <si>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</si>
  <si>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</si>
  <si>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</si>
  <si>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</si>
  <si>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</si>
  <si>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</si>
  <si>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</si>
  <si>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</si>
  <si>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</si>
  <si>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</si>
  <si>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</si>
  <si>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</si>
  <si>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</si>
  <si>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</si>
  <si>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</si>
  <si>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</si>
  <si>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</si>
  <si>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</si>
  <si>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</si>
  <si>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</si>
  <si>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</si>
  <si>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</si>
  <si>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</si>
  <si>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</si>
  <si>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</si>
  <si>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</si>
  <si>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</si>
  <si>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</si>
  <si>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</si>
  <si>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</si>
  <si>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</si>
  <si>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</si>
  <si>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</si>
  <si>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</si>
  <si>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</si>
  <si>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</si>
  <si>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</si>
  <si>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</si>
  <si>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</si>
  <si>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</si>
  <si>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</si>
  <si>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</si>
  <si>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</si>
  <si>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</si>
  <si>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</si>
  <si>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</si>
  <si>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</si>
  <si>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</si>
  <si>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</si>
  <si>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</si>
  <si>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</si>
  <si>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</si>
  <si>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</si>
  <si>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</si>
  <si>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</si>
  <si>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</si>
  <si>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</si>
  <si>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</si>
  <si>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</si>
  <si>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</si>
  <si>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</si>
  <si>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</si>
  <si>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</si>
  <si>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</si>
  <si>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</si>
  <si>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</si>
  <si>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</si>
  <si>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</si>
  <si>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</si>
  <si>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</si>
  <si>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</si>
  <si>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</si>
  <si>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</si>
  <si>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</si>
  <si>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</si>
  <si>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</si>
  <si>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</si>
  <si>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</si>
  <si>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</si>
  <si>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</si>
  <si>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</si>
  <si>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</si>
  <si>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</si>
  <si>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</si>
  <si>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</si>
  <si>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</si>
  <si>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</si>
  <si>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</si>
  <si>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</si>
  <si>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</si>
  <si>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</si>
  <si>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</si>
  <si>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</si>
  <si>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</si>
  <si>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</si>
  <si>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</si>
  <si>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</si>
  <si>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</si>
  <si>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</si>
  <si>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</si>
  <si>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</si>
  <si>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</si>
  <si>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</si>
  <si>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</si>
  <si>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</si>
  <si>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</si>
  <si>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</si>
  <si>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</si>
  <si>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</si>
  <si>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</si>
  <si>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</si>
  <si>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</si>
  <si>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</si>
  <si>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</si>
  <si>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</si>
  <si>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</si>
  <si>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</si>
  <si>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</si>
  <si>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</si>
  <si>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</si>
  <si>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</si>
  <si>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</si>
  <si>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</si>
  <si>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</si>
  <si>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</si>
  <si>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</si>
  <si>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</si>
  <si>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</si>
  <si>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</si>
  <si>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</si>
  <si>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</si>
  <si>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</si>
  <si>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</si>
  <si>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</si>
  <si>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</si>
  <si>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</si>
  <si>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</si>
  <si>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</si>
  <si>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</si>
  <si>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</si>
  <si>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</si>
  <si>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</si>
  <si>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</si>
  <si>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</si>
  <si>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</si>
  <si>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</si>
  <si>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</si>
  <si>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</si>
  <si>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</si>
  <si>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</si>
  <si>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</si>
  <si>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</si>
  <si>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</si>
  <si>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</si>
  <si>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</si>
  <si>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</si>
  <si>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</si>
  <si>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</si>
  <si>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</si>
  <si>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</si>
  <si>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</si>
  <si>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</si>
  <si>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</si>
  <si>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</si>
  <si>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</si>
  <si>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</si>
  <si>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</si>
  <si>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</si>
  <si>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</si>
  <si>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</si>
  <si>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</si>
  <si>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</si>
  <si>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</si>
  <si>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</si>
  <si>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</si>
  <si>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</si>
  <si>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</si>
  <si>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</si>
  <si>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</si>
  <si>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</si>
  <si>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</si>
  <si>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</si>
  <si>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</si>
  <si>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</si>
  <si>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</si>
  <si>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</si>
  <si>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</si>
  <si>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</si>
  <si>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</si>
  <si>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</si>
  <si>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</si>
  <si>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</si>
  <si>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</si>
  <si>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</si>
  <si>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</si>
  <si>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</si>
  <si>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</si>
  <si>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</si>
  <si>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</si>
  <si>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</si>
  <si>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</si>
  <si>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</si>
  <si>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</si>
  <si>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</si>
  <si>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</si>
  <si>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</si>
  <si>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</si>
  <si>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</si>
  <si>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</si>
  <si>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</si>
  <si>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</si>
  <si>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</si>
  <si>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</si>
  <si>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</si>
  <si>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</si>
  <si>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</si>
  <si>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</si>
  <si>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</si>
  <si>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</si>
  <si>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</si>
  <si>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</si>
  <si>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</si>
  <si>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</si>
  <si>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</si>
  <si>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</si>
  <si>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</si>
  <si>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</si>
  <si>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</si>
  <si>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</si>
  <si>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</si>
  <si>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</si>
  <si>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</si>
  <si>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</si>
  <si>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</si>
  <si>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</si>
  <si>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</si>
  <si>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</si>
  <si>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</si>
  <si>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</si>
  <si>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</si>
  <si>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</si>
  <si>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</si>
  <si>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</si>
  <si>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</si>
  <si>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</si>
  <si>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</si>
  <si>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</si>
  <si>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</si>
  <si>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</si>
  <si>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</si>
  <si>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</si>
  <si>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</si>
  <si>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</si>
  <si>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</si>
  <si>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</si>
  <si>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</si>
  <si>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</si>
  <si>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</si>
  <si>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</si>
  <si>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</si>
  <si>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</si>
  <si>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</si>
  <si>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</si>
  <si>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</si>
  <si>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</si>
  <si>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</si>
  <si>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</si>
  <si>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</si>
  <si>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</si>
  <si>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</si>
  <si>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</si>
  <si>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</si>
  <si>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</si>
  <si>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</si>
  <si>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</si>
  <si>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</si>
  <si>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</si>
  <si>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</si>
  <si>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</si>
  <si>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</si>
  <si>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</si>
  <si>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</si>
  <si>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</si>
  <si>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</si>
  <si>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</si>
  <si>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</si>
  <si>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</si>
  <si>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</si>
  <si>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</si>
  <si>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</si>
  <si>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</si>
  <si>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</si>
  <si>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</si>
  <si>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</si>
  <si>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</si>
  <si>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</si>
  <si>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</si>
  <si>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</si>
  <si>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</si>
  <si>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</si>
  <si>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</si>
  <si>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</si>
  <si>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</si>
  <si>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</si>
  <si>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</si>
  <si>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</si>
  <si>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</si>
  <si>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</si>
  <si>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</si>
  <si>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</si>
  <si>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</si>
  <si>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</si>
  <si>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</si>
  <si>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</si>
  <si>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</si>
  <si>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</si>
  <si>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</si>
  <si>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</si>
  <si>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</si>
  <si>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</si>
  <si>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</si>
  <si>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</si>
  <si>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</si>
  <si>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</si>
  <si>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</si>
  <si>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</si>
  <si>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</si>
  <si>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</si>
  <si>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</si>
  <si>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</si>
  <si>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</si>
  <si>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</si>
  <si>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</si>
  <si>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</si>
  <si>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</si>
  <si>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</si>
  <si>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</si>
  <si>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</si>
  <si>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</si>
  <si>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</si>
  <si>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</si>
  <si>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</si>
  <si>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</si>
  <si>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</si>
  <si>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</si>
  <si>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</si>
  <si>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</si>
  <si>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</si>
  <si>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</si>
  <si>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</si>
  <si>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</si>
  <si>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</si>
  <si>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</si>
  <si>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</si>
  <si>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</si>
  <si>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</si>
  <si>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</si>
  <si>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</si>
  <si>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</si>
  <si>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</si>
  <si>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</si>
  <si>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</si>
  <si>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</si>
  <si>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</si>
  <si>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</si>
  <si>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</si>
  <si>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</si>
  <si>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</si>
  <si>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</si>
  <si>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</si>
  <si>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</si>
  <si>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</si>
  <si>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</si>
  <si>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</si>
  <si>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</si>
  <si>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</si>
  <si>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</si>
  <si>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</si>
  <si>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</si>
  <si>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</si>
  <si>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</si>
  <si>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</si>
  <si>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</si>
  <si>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</si>
  <si>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</si>
  <si>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</si>
  <si>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</si>
  <si>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</si>
  <si>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</si>
  <si>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</si>
  <si>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</si>
  <si>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</si>
  <si>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</si>
  <si>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</si>
  <si>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</si>
  <si>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</si>
  <si>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</si>
  <si>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</si>
  <si>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</si>
  <si>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</si>
  <si>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</si>
  <si>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</si>
  <si>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</si>
  <si>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</si>
  <si>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</si>
  <si>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</si>
  <si>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</si>
  <si>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</si>
  <si>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</si>
  <si>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</si>
  <si>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</si>
  <si>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</si>
  <si>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</si>
  <si>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</si>
  <si>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</si>
  <si>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</si>
  <si>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</si>
  <si>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</si>
  <si>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</si>
  <si>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</si>
  <si>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</si>
  <si>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</si>
  <si>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</si>
  <si>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</si>
  <si>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</si>
  <si>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</si>
  <si>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</si>
  <si>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</si>
  <si>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</si>
  <si>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</si>
  <si>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</si>
  <si>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</si>
  <si>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</si>
  <si>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</si>
  <si>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</si>
  <si>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</si>
  <si>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</si>
  <si>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</si>
  <si>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</si>
  <si>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</si>
  <si>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</si>
  <si>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</si>
  <si>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</si>
  <si>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</si>
  <si>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</si>
  <si>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</si>
  <si>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</si>
  <si>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</si>
  <si>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</si>
  <si>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</si>
  <si>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</si>
  <si>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</si>
  <si>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</si>
  <si>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</si>
  <si>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</si>
  <si>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</si>
  <si>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</si>
  <si>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</si>
  <si>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</si>
  <si>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</si>
  <si>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</si>
  <si>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</si>
  <si>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</si>
  <si>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</si>
  <si>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</si>
  <si>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</si>
  <si>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</si>
  <si>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</si>
  <si>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</si>
  <si>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</si>
  <si>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</si>
  <si>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</si>
  <si>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</si>
  <si>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</si>
  <si>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</si>
  <si>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</si>
  <si>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</si>
  <si>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</si>
  <si>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</si>
  <si>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</si>
  <si>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</si>
  <si>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</si>
  <si>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</si>
  <si>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</si>
  <si>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</si>
  <si>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</si>
  <si>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</si>
  <si>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</si>
  <si>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</si>
  <si>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</si>
  <si>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</si>
  <si>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</si>
  <si>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</si>
  <si>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</si>
  <si>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</si>
  <si>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</si>
  <si>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</si>
  <si>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</si>
  <si>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</si>
  <si>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</si>
  <si>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</si>
  <si>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</si>
  <si>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</si>
  <si>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</si>
  <si>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</si>
  <si>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</si>
  <si>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</si>
  <si>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</si>
  <si>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</si>
  <si>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</si>
  <si>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</si>
  <si>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</si>
  <si>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</si>
  <si>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</si>
  <si>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</si>
  <si>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</si>
  <si>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</si>
  <si>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</si>
  <si>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</si>
  <si>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</si>
  <si>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</si>
  <si>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</si>
  <si>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</si>
  <si>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</si>
  <si>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</si>
  <si>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</si>
  <si>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</si>
  <si>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</si>
  <si>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</si>
  <si>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</si>
  <si>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</si>
  <si>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</si>
  <si>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</si>
  <si>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</si>
  <si>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</si>
  <si>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</si>
  <si>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</si>
  <si>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</si>
  <si>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</si>
  <si>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</si>
  <si>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</si>
  <si>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</si>
  <si>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</si>
  <si>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</si>
  <si>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</si>
  <si>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</si>
  <si>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</si>
  <si>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</si>
  <si>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</si>
  <si>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</si>
  <si>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</si>
  <si>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</si>
  <si>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</si>
  <si>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</si>
  <si>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</si>
  <si>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</si>
  <si>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</si>
  <si>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</si>
  <si>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</si>
  <si>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</si>
  <si>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</si>
  <si>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</si>
  <si>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</si>
  <si>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</si>
  <si>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</si>
  <si>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</si>
  <si>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</si>
  <si>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</si>
  <si>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</si>
  <si>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</si>
  <si>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</si>
  <si>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</si>
  <si>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</si>
  <si>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</si>
  <si>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</si>
  <si>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</si>
  <si>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</si>
  <si>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</si>
  <si>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</si>
  <si>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</si>
  <si>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</si>
  <si>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</si>
  <si>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</si>
  <si>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</si>
  <si>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</si>
  <si>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</si>
  <si>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</si>
  <si>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</si>
  <si>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</si>
  <si>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</si>
  <si>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</si>
  <si>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</si>
  <si>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</si>
  <si>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</si>
  <si>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</si>
  <si>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</si>
  <si>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</si>
  <si>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</si>
  <si>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</si>
  <si>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</si>
  <si>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</si>
  <si>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</si>
  <si>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</si>
  <si>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</si>
  <si>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</si>
  <si>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</si>
  <si>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</si>
  <si>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</si>
  <si>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</si>
  <si>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</si>
  <si>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</si>
  <si>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</si>
  <si>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</si>
  <si>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</si>
  <si>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</si>
  <si>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</si>
  <si>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</si>
  <si>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</si>
  <si>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</si>
  <si>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</si>
  <si>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</si>
  <si>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</si>
  <si>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</si>
  <si>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</si>
  <si>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</si>
  <si>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</si>
  <si>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</si>
  <si>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</si>
  <si>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</si>
  <si>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</si>
  <si>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</si>
  <si>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</si>
  <si>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</si>
  <si>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</si>
  <si>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</si>
  <si>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</si>
  <si>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</si>
  <si>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</si>
  <si>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</si>
  <si>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</si>
  <si>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</si>
  <si>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</si>
  <si>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</si>
  <si>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</si>
  <si>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</si>
  <si>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</si>
  <si>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</si>
  <si>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</si>
  <si>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</si>
  <si>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</si>
  <si>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</si>
  <si>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</si>
  <si>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</si>
  <si>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</si>
  <si>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</si>
  <si>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</si>
  <si>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</si>
  <si>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</si>
  <si>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</si>
  <si>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</si>
  <si>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</si>
  <si>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</si>
  <si>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</si>
  <si>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</si>
  <si>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</si>
  <si>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</si>
  <si>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</si>
  <si>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</si>
  <si>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</si>
  <si>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</si>
  <si>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</si>
  <si>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</si>
  <si>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</si>
  <si>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</si>
  <si>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</si>
  <si>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</si>
  <si>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</si>
  <si>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</si>
  <si>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</si>
  <si>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</si>
  <si>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</si>
  <si>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</si>
  <si>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</si>
  <si>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</si>
  <si>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</si>
  <si>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</si>
  <si>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</si>
  <si>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</si>
  <si>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</si>
  <si>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</si>
  <si>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</si>
  <si>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</si>
  <si>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</si>
  <si>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</si>
  <si>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</si>
  <si>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</si>
  <si>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</si>
  <si>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</si>
  <si>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</si>
  <si>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</si>
  <si>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</si>
  <si>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</si>
  <si>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</si>
  <si>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</si>
  <si>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</si>
  <si>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</si>
  <si>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</si>
  <si>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</si>
  <si>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</si>
  <si>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</si>
  <si>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</si>
  <si>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</si>
  <si>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</si>
  <si>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</si>
  <si>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</si>
  <si>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</si>
  <si>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</si>
  <si>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</si>
  <si>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</si>
  <si>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</si>
  <si>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</si>
  <si>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</si>
  <si>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</si>
  <si>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</si>
  <si>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</si>
  <si>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</si>
  <si>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</si>
  <si>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</si>
  <si>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</si>
  <si>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</si>
  <si>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</si>
  <si>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</si>
  <si>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</si>
  <si>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</si>
  <si>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</si>
  <si>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</si>
  <si>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</si>
  <si>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</si>
  <si>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</si>
  <si>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</si>
  <si>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</si>
  <si>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</si>
  <si>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</si>
  <si>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</si>
  <si>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</si>
  <si>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</si>
  <si>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</si>
  <si>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</si>
  <si>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</si>
  <si>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</si>
  <si>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</si>
  <si>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</si>
  <si>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</si>
  <si>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</si>
  <si>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</si>
  <si>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</si>
  <si>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</si>
  <si>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</si>
  <si>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</si>
  <si>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</si>
  <si>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</si>
  <si>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</si>
  <si>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</si>
  <si>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</si>
  <si>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</si>
  <si>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</si>
  <si>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</si>
  <si>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</si>
  <si>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</si>
  <si>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</si>
  <si>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</si>
  <si>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</si>
  <si>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</si>
  <si>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</si>
  <si>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</si>
  <si>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</si>
  <si>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</si>
  <si>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</si>
  <si>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</si>
  <si>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</si>
  <si>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</si>
  <si>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</si>
  <si>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</si>
  <si>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</si>
  <si>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</si>
  <si>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</si>
  <si>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</si>
  <si>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</si>
  <si>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</si>
  <si>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</si>
  <si>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</si>
  <si>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</si>
  <si>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</si>
  <si>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</si>
  <si>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</si>
  <si>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</si>
  <si>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</si>
  <si>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</si>
  <si>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</si>
  <si>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</si>
  <si>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</si>
  <si>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</si>
  <si>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</si>
  <si>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</si>
  <si>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</si>
  <si>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</si>
  <si>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</si>
  <si>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</si>
  <si>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</si>
  <si>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</si>
  <si>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</si>
  <si>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</si>
  <si>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</si>
  <si>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</si>
  <si>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</si>
  <si>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</si>
  <si>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</si>
  <si>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</si>
  <si>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</si>
  <si>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</si>
  <si>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</si>
  <si>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</si>
  <si>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</si>
  <si>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</si>
  <si>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</si>
  <si>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</si>
  <si>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</si>
  <si>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</si>
  <si>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</si>
  <si>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</si>
  <si>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</si>
  <si>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</si>
  <si>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</si>
  <si>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</si>
  <si>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</si>
  <si>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</si>
  <si>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</si>
  <si>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</si>
  <si>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</si>
  <si>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</si>
  <si>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</si>
  <si>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</si>
  <si>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</si>
  <si>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</si>
  <si>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</si>
  <si>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</si>
  <si>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</si>
  <si>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</si>
  <si>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</si>
  <si>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</si>
  <si>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</si>
  <si>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</si>
  <si>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</si>
  <si>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</si>
  <si>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</si>
  <si>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</si>
  <si>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</si>
  <si>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</si>
  <si>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</si>
  <si>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</si>
  <si>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</si>
  <si>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</si>
  <si>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</si>
  <si>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</si>
  <si>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</si>
  <si>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</si>
  <si>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</si>
  <si>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</si>
  <si>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</si>
  <si>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</si>
  <si>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</si>
  <si>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</si>
  <si>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</si>
  <si>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</si>
  <si>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</si>
  <si>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</si>
  <si>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</si>
  <si>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</si>
  <si>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</si>
  <si>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</si>
  <si>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</si>
  <si>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</si>
  <si>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</si>
  <si>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</si>
  <si>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</si>
  <si>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</si>
  <si>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</si>
  <si>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</si>
  <si>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</si>
  <si>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</si>
  <si>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</si>
  <si>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</si>
  <si>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</si>
  <si>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</si>
  <si>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</si>
  <si>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</si>
  <si>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</si>
  <si>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</si>
  <si>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</si>
  <si>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</si>
  <si>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</si>
  <si>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</si>
  <si>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</si>
  <si>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</si>
  <si>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</si>
  <si>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</si>
  <si>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</si>
  <si>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</si>
  <si>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</si>
  <si>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</si>
  <si>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</si>
  <si>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</si>
  <si>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</si>
  <si>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</si>
  <si>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</si>
  <si>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</si>
  <si>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</si>
  <si>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</si>
  <si>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</si>
  <si>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</si>
  <si>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</si>
  <si>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</si>
  <si>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</si>
  <si>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</si>
  <si>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</si>
  <si>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</si>
  <si>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</si>
  <si>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</si>
  <si>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</si>
  <si>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</si>
  <si>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</si>
  <si>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</si>
  <si>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</si>
  <si>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</si>
  <si>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</si>
  <si>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</si>
  <si>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</si>
  <si>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</si>
  <si>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</si>
  <si>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</si>
  <si>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</si>
  <si>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</si>
  <si>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</si>
  <si>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</si>
  <si>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</si>
  <si>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</si>
  <si>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</si>
  <si>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</si>
  <si>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</si>
  <si>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</si>
  <si>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</si>
  <si>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</si>
  <si>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</si>
  <si>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</si>
  <si>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</si>
  <si>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</si>
  <si>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</si>
  <si>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</si>
  <si>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</si>
  <si>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</si>
  <si>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</si>
  <si>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</si>
  <si>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</si>
  <si>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</si>
  <si>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</si>
  <si>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</si>
  <si>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</si>
  <si>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</si>
  <si>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</si>
  <si>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</si>
  <si>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</si>
  <si>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</si>
  <si>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</si>
  <si>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</si>
  <si>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</si>
  <si>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</si>
  <si>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</si>
  <si>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</si>
  <si>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</si>
  <si>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</si>
  <si>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</si>
  <si>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</si>
  <si>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</si>
  <si>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</si>
  <si>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</si>
  <si>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</si>
  <si>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</si>
  <si>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</si>
  <si>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</si>
  <si>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</si>
  <si>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</si>
  <si>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</si>
  <si>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</si>
  <si>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</si>
  <si>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</si>
  <si>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</si>
  <si>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</si>
  <si>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</si>
  <si>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</si>
  <si>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</si>
  <si>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</si>
  <si>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</si>
  <si>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</si>
  <si>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</si>
  <si>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</si>
  <si>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</si>
  <si>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</si>
  <si>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</si>
  <si>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</si>
  <si>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</si>
  <si>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</si>
  <si>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</si>
  <si>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</si>
  <si>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</si>
  <si>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</si>
  <si>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</si>
  <si>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</si>
  <si>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</si>
  <si>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</si>
  <si>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</si>
  <si>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</si>
  <si>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</si>
  <si>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</si>
  <si>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</si>
  <si>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</si>
  <si>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</si>
  <si>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</si>
  <si>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</si>
  <si>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</si>
  <si>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</si>
  <si>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</si>
  <si>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</si>
  <si>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</si>
  <si>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</si>
  <si>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</si>
  <si>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</si>
  <si>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</si>
  <si>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</si>
  <si>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</si>
  <si>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</si>
  <si>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</si>
  <si>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</si>
  <si>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</si>
  <si>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</si>
  <si>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</si>
  <si>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</si>
  <si>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</si>
  <si>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</si>
  <si>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</si>
  <si>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</si>
  <si>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</si>
  <si>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</si>
  <si>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</si>
  <si>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</si>
  <si>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</si>
  <si>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</si>
  <si>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</si>
  <si>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</si>
  <si>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</si>
  <si>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</si>
  <si>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</si>
  <si>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</si>
  <si>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</si>
  <si>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</si>
  <si>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</si>
  <si>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</si>
  <si>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</si>
  <si>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</si>
  <si>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</si>
  <si>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</si>
  <si>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</si>
  <si>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</si>
  <si>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</si>
  <si>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</si>
  <si>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</si>
  <si>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</si>
  <si>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</si>
  <si>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</si>
  <si>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</si>
  <si>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</si>
  <si>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</si>
  <si>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</si>
  <si>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</si>
  <si>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</si>
  <si>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</si>
  <si>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</si>
  <si>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</si>
  <si>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</si>
  <si>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</si>
  <si>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</si>
  <si>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</si>
  <si>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</si>
  <si>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</si>
  <si>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</si>
  <si>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</si>
  <si>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</si>
  <si>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</si>
  <si>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</si>
  <si>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</si>
  <si>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</si>
  <si>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</si>
  <si>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</si>
  <si>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</si>
  <si>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</si>
  <si>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</si>
  <si>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</si>
  <si>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</si>
  <si>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</si>
  <si>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</si>
  <si>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</si>
  <si>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</si>
  <si>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</si>
  <si>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</si>
  <si>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</si>
  <si>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</si>
  <si>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</si>
  <si>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</si>
  <si>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</si>
  <si>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</si>
  <si>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</si>
  <si>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</si>
  <si>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</si>
  <si>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</si>
  <si>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</si>
  <si>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</si>
  <si>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</si>
  <si>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</si>
  <si>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</si>
  <si>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</si>
  <si>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</si>
  <si>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</si>
  <si>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</si>
  <si>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</si>
  <si>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</si>
  <si>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</si>
  <si>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</si>
  <si>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</si>
  <si>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</si>
  <si>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</si>
  <si>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</si>
  <si>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</si>
  <si>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</si>
  <si>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</si>
  <si>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</si>
  <si>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</si>
  <si>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</si>
  <si>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</si>
  <si>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</si>
  <si>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</si>
  <si>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</si>
  <si>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</si>
  <si>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</si>
  <si>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</si>
  <si>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</si>
  <si>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</si>
  <si>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</si>
  <si>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</si>
  <si>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</si>
  <si>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</si>
  <si>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</si>
  <si>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</si>
  <si>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</si>
  <si>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</si>
  <si>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</si>
  <si>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</si>
  <si>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</si>
  <si>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</si>
  <si>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</si>
  <si>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</si>
  <si>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</si>
  <si>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</si>
  <si>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</si>
  <si>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</si>
  <si>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</si>
  <si>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</si>
  <si>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</si>
  <si>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</si>
  <si>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</si>
  <si>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</si>
  <si>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</si>
  <si>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</si>
  <si>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</si>
  <si>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</si>
  <si>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</si>
  <si>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</si>
  <si>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</si>
  <si>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</si>
  <si>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</si>
  <si>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</si>
  <si>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</si>
  <si>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</si>
  <si>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</si>
  <si>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</si>
  <si>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</si>
  <si>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</si>
  <si>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</si>
  <si>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</si>
  <si>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</si>
  <si>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</si>
  <si>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</si>
  <si>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</si>
  <si>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</si>
  <si>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</si>
  <si>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</si>
  <si>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</si>
  <si>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</si>
  <si>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</si>
  <si>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</si>
  <si>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</si>
  <si>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</si>
  <si>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</si>
  <si>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</si>
  <si>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</si>
  <si>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</si>
  <si>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</si>
  <si>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</si>
  <si>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</si>
  <si>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</si>
  <si>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</si>
  <si>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</si>
  <si>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</si>
  <si>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</si>
  <si>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</si>
  <si>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</si>
  <si>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</si>
  <si>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</si>
  <si>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</si>
  <si>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</si>
  <si>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</si>
  <si>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</si>
  <si>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</si>
  <si>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</si>
  <si>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</si>
  <si>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</si>
  <si>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</si>
  <si>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</si>
  <si>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</si>
  <si>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</si>
  <si>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</si>
  <si>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</si>
  <si>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</si>
  <si>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</si>
  <si>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</si>
  <si>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</si>
  <si>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</si>
  <si>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</si>
  <si>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</si>
  <si>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</si>
  <si>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</si>
  <si>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</si>
  <si>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</si>
  <si>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</si>
  <si>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</si>
  <si>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</si>
  <si>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</si>
  <si>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</si>
  <si>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</si>
  <si>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</si>
  <si>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</si>
  <si>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</si>
  <si>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</si>
  <si>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</si>
  <si>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</si>
  <si>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</si>
  <si>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</si>
  <si>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</si>
  <si>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</si>
  <si>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</si>
  <si>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</si>
  <si>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</si>
  <si>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</si>
  <si>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</si>
  <si>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</si>
  <si>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</si>
  <si>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</si>
  <si>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</si>
  <si>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</si>
  <si>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</si>
  <si>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</si>
  <si>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</si>
  <si>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</si>
  <si>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</si>
  <si>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</si>
  <si>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</si>
  <si>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</si>
  <si>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</si>
  <si>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</si>
  <si>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</si>
  <si>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</si>
  <si>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</si>
  <si>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</si>
  <si>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</si>
  <si>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</si>
  <si>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</si>
  <si>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</si>
  <si>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</si>
  <si>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</si>
  <si>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</si>
  <si>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</si>
  <si>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</si>
  <si>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</si>
  <si>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</si>
  <si>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</si>
  <si>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</si>
  <si>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</si>
  <si>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</si>
  <si>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</si>
  <si>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</si>
  <si>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</si>
  <si>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</si>
  <si>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</si>
  <si>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</si>
  <si>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</si>
  <si>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</si>
  <si>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</si>
  <si>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</si>
  <si>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</si>
  <si>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</si>
  <si>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</si>
  <si>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</si>
  <si>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</si>
  <si>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</si>
  <si>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</si>
  <si>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</si>
  <si>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</si>
  <si>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</si>
  <si>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</si>
  <si>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</si>
  <si>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</si>
  <si>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</si>
  <si>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</si>
  <si>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</si>
  <si>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</si>
  <si>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</si>
  <si>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</si>
  <si>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</si>
  <si>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</si>
  <si>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</si>
  <si>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</si>
  <si>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</si>
  <si>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</si>
  <si>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</si>
  <si>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</si>
  <si>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</si>
  <si>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</si>
  <si>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</si>
  <si>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</si>
  <si>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</si>
  <si>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</si>
  <si>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</si>
  <si>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</si>
  <si>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</si>
  <si>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</si>
  <si>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</si>
  <si>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</si>
  <si>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</si>
  <si>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</si>
  <si>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</si>
  <si>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</si>
  <si>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</si>
  <si>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</si>
  <si>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</si>
  <si>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</si>
  <si>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</si>
  <si>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</si>
  <si>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</si>
  <si>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</si>
  <si>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</si>
  <si>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</si>
  <si>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</si>
  <si>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</si>
  <si>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</si>
  <si>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</si>
  <si>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</si>
  <si>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</si>
  <si>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</si>
  <si>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</si>
  <si>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</si>
  <si>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</si>
  <si>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</si>
  <si>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</si>
  <si>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</si>
  <si>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</si>
  <si>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</si>
  <si>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</si>
  <si>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</si>
  <si>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</si>
  <si>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</si>
  <si>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</si>
  <si>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</si>
  <si>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</si>
  <si>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</si>
  <si>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</si>
  <si>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</si>
  <si>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</si>
  <si>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</si>
  <si>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</si>
  <si>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</si>
  <si>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</si>
  <si>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</si>
  <si>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</si>
  <si>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</si>
  <si>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</si>
  <si>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</si>
  <si>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</si>
  <si>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</si>
  <si>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</si>
  <si>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</si>
  <si>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</si>
  <si>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</si>
  <si>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</si>
  <si>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</si>
  <si>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</si>
  <si>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</si>
  <si>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</si>
  <si>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</si>
  <si>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</si>
  <si>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</si>
  <si>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</si>
  <si>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</si>
  <si>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</si>
  <si>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</si>
  <si>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</si>
  <si>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</si>
  <si>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</si>
  <si>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</si>
  <si>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</si>
  <si>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</si>
  <si>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</si>
  <si>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</si>
  <si>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</si>
  <si>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</si>
  <si>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</si>
  <si>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</si>
  <si>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</si>
  <si>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</si>
  <si>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</si>
  <si>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</si>
  <si>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</si>
  <si>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</si>
  <si>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</si>
  <si>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</si>
  <si>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</si>
  <si>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</si>
  <si>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</si>
  <si>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</si>
  <si>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</si>
  <si>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</si>
  <si>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</si>
  <si>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</si>
  <si>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</si>
  <si>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</si>
  <si>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</si>
  <si>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</si>
  <si>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</si>
  <si>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</si>
  <si>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</si>
  <si>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</si>
  <si>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</si>
  <si>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</si>
  <si>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</si>
  <si>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</si>
  <si>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</si>
  <si>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</si>
  <si>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</si>
  <si>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</si>
  <si>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</si>
  <si>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</si>
  <si>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</si>
  <si>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</si>
  <si>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</si>
  <si>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</si>
  <si>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</si>
  <si>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</si>
  <si>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</si>
  <si>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</si>
  <si>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</si>
  <si>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</si>
  <si>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</si>
  <si>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</si>
  <si>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</si>
  <si>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</si>
  <si>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</si>
  <si>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</si>
  <si>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</si>
  <si>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</si>
  <si>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</si>
  <si>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</si>
  <si>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</si>
  <si>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</si>
  <si>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</si>
  <si>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</si>
  <si>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</si>
  <si>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</si>
  <si>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</si>
  <si>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</si>
  <si>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</si>
  <si>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</si>
  <si>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</si>
  <si>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</si>
  <si>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</si>
  <si>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</si>
  <si>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</si>
  <si>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</si>
  <si>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</si>
  <si>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</si>
  <si>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</si>
  <si>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</si>
  <si>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</si>
  <si>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</si>
  <si>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</si>
  <si>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</si>
  <si>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</si>
  <si>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</si>
  <si>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</si>
  <si>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</si>
  <si>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</si>
  <si>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</si>
  <si>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</si>
  <si>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</si>
  <si>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</si>
  <si>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</si>
  <si>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</si>
  <si>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</si>
  <si>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</si>
  <si>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</si>
  <si>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</si>
  <si>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</si>
  <si>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</si>
  <si>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</si>
  <si>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</si>
  <si>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</si>
  <si>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</si>
  <si>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</si>
  <si>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</si>
  <si>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</si>
  <si>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</si>
  <si>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</si>
  <si>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</si>
  <si>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</si>
  <si>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</si>
  <si>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</si>
  <si>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</si>
  <si>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</si>
  <si>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</si>
  <si>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</si>
  <si>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</si>
  <si>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</si>
  <si>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</si>
  <si>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</si>
  <si>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</si>
  <si>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</si>
  <si>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</si>
  <si>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</si>
  <si>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</si>
  <si>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</si>
  <si>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</si>
  <si>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</si>
  <si>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</si>
  <si>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</si>
  <si>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</si>
  <si>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</si>
  <si>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</si>
  <si>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</si>
  <si>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</si>
  <si>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</si>
  <si>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</si>
  <si>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</si>
  <si>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</si>
  <si>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</si>
  <si>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</si>
  <si>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</si>
  <si>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</si>
  <si>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</si>
  <si>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</si>
  <si>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</si>
  <si>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</si>
  <si>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</si>
  <si>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</si>
  <si>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</si>
  <si>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</si>
  <si>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</si>
  <si>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</si>
  <si>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</si>
  <si>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</si>
  <si>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</si>
  <si>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</si>
  <si>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</si>
  <si>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</si>
  <si>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</si>
  <si>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</si>
  <si>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</si>
  <si>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</si>
  <si>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</si>
  <si>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</si>
  <si>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</si>
  <si>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</si>
  <si>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</si>
  <si>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</si>
  <si>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</si>
  <si>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</si>
  <si>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</si>
  <si>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</si>
  <si>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</si>
  <si>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</si>
  <si>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</si>
  <si>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</si>
  <si>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</si>
  <si>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</si>
  <si>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</si>
  <si>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</si>
  <si>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</si>
  <si>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</si>
  <si>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</si>
  <si>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</si>
  <si>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</si>
  <si>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</si>
  <si>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</si>
  <si>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</si>
  <si>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</si>
  <si>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</si>
  <si>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</si>
  <si>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</si>
  <si>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</si>
  <si>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</si>
  <si>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</si>
  <si>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</si>
  <si>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</si>
  <si>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</si>
  <si>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</si>
  <si>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</si>
  <si>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</si>
  <si>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</si>
  <si>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</si>
  <si>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</si>
  <si>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</si>
  <si>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</si>
  <si>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</si>
  <si>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</si>
  <si>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</si>
  <si>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</si>
  <si>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</si>
  <si>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</si>
  <si>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</si>
  <si>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</si>
  <si>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</si>
  <si>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</si>
  <si>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</si>
  <si>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</si>
  <si>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</si>
  <si>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</si>
  <si>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</si>
  <si>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</si>
  <si>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</si>
  <si>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</si>
  <si>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</si>
  <si>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</si>
  <si>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</si>
  <si>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</si>
  <si>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</si>
  <si>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</si>
  <si>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</si>
  <si>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</si>
  <si>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</si>
  <si>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</si>
  <si>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</si>
  <si>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</si>
  <si>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</si>
  <si>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</si>
  <si>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</si>
  <si>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</si>
  <si>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</si>
  <si>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</si>
  <si>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</si>
  <si>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</si>
  <si>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</si>
  <si>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</si>
  <si>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</si>
  <si>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</si>
  <si>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</si>
  <si>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</si>
  <si>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</si>
  <si>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</si>
  <si>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</si>
  <si>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</si>
  <si>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</si>
  <si>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</si>
  <si>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</si>
  <si>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</si>
  <si>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</si>
  <si>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</si>
  <si>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</si>
  <si>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</si>
  <si>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</si>
  <si>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</si>
  <si>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</si>
  <si>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</si>
  <si>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</si>
  <si>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</si>
  <si>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</si>
  <si>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</si>
  <si>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</si>
  <si>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</si>
  <si>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</si>
  <si>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</si>
  <si>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</si>
  <si>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</si>
  <si>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</si>
  <si>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</si>
  <si>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</si>
  <si>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</si>
  <si>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</si>
  <si>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</si>
  <si>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</si>
  <si>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</si>
  <si>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</si>
  <si>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</si>
  <si>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</si>
  <si>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</si>
  <si>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</si>
  <si>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</si>
  <si>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</si>
  <si>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</si>
  <si>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</si>
  <si>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</si>
  <si>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</si>
  <si>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</si>
  <si>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</si>
  <si>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</si>
  <si>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</si>
  <si>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</si>
  <si>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</si>
  <si>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</si>
  <si>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</si>
  <si>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</si>
  <si>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</si>
  <si>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</si>
  <si>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</si>
  <si>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</si>
  <si>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</si>
  <si>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</si>
  <si>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</si>
  <si>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</si>
  <si>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</si>
  <si>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</si>
  <si>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</si>
  <si>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</si>
  <si>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</si>
  <si>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</si>
  <si>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</si>
  <si>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</si>
  <si>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</si>
  <si>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</si>
  <si>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</si>
  <si>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</si>
  <si>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</si>
  <si>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</si>
  <si>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</si>
  <si>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</si>
  <si>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</si>
  <si>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</si>
  <si>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</si>
  <si>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</si>
  <si>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</si>
  <si>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</si>
  <si>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</si>
  <si>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</si>
  <si>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</si>
  <si>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</si>
  <si>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</si>
  <si>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</si>
  <si>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</si>
  <si>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</si>
  <si>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</si>
  <si>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</si>
  <si>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</si>
  <si>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</si>
  <si>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</si>
  <si>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</si>
  <si>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</si>
  <si>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</si>
  <si>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</si>
  <si>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</si>
  <si>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</si>
  <si>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</si>
  <si>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</si>
  <si>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</si>
  <si>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</si>
  <si>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</si>
  <si>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</si>
  <si>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</si>
  <si>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</si>
  <si>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</si>
  <si>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</si>
  <si>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</si>
  <si>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</si>
  <si>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</si>
  <si>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</si>
  <si>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</si>
  <si>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</si>
  <si>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</si>
  <si>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</si>
  <si>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</si>
  <si>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</si>
  <si>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</si>
  <si>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</si>
  <si>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</si>
  <si>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</si>
  <si>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</si>
  <si>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</si>
  <si>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</si>
  <si>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</si>
  <si>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</si>
  <si>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</si>
  <si>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</si>
  <si>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</si>
  <si>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</si>
  <si>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</si>
  <si>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</si>
  <si>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</si>
  <si>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</si>
  <si>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</si>
  <si>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</si>
  <si>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</si>
  <si>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</si>
  <si>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</si>
  <si>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</si>
  <si>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</si>
  <si>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</si>
  <si>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</si>
  <si>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</si>
  <si>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</si>
  <si>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</si>
  <si>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</si>
  <si>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</si>
  <si>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</si>
  <si>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</si>
  <si>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</si>
  <si>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</si>
  <si>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</si>
  <si>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</si>
  <si>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</si>
  <si>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</si>
  <si>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</si>
  <si>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</si>
  <si>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</si>
  <si>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</si>
  <si>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</si>
  <si>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</si>
  <si>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</si>
  <si>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</si>
  <si>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</si>
  <si>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</si>
  <si>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</si>
  <si>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</si>
  <si>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</si>
  <si>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</si>
  <si>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</si>
  <si>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</si>
  <si>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</si>
  <si>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</si>
  <si>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</si>
  <si>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</si>
  <si>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</si>
  <si>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</si>
  <si>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</si>
  <si>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</si>
  <si>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</si>
  <si>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</si>
  <si>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</si>
  <si>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</si>
  <si>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</si>
  <si>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</si>
  <si>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</si>
  <si>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</si>
  <si>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</si>
  <si>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</si>
  <si>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</si>
  <si>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</si>
  <si>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</si>
  <si>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</si>
  <si>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</si>
  <si>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</si>
  <si>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</si>
  <si>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</si>
  <si>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</si>
  <si>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</si>
  <si>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</si>
  <si>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</si>
  <si>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</si>
  <si>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</si>
  <si>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</si>
  <si>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</si>
  <si>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</si>
  <si>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</si>
  <si>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</si>
  <si>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</si>
  <si>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</si>
  <si>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</si>
  <si>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</si>
  <si>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</si>
  <si>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</si>
  <si>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</si>
  <si>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</si>
  <si>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</si>
  <si>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</si>
  <si>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</si>
  <si>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</si>
  <si>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</si>
  <si>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</si>
  <si>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</si>
  <si>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</si>
  <si>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</si>
  <si>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</si>
  <si>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</si>
  <si>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</si>
  <si>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</si>
  <si>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</si>
  <si>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</si>
  <si>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</si>
  <si>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</si>
  <si>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</si>
  <si>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</si>
  <si>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</si>
  <si>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</si>
  <si>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</si>
  <si>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</si>
  <si>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</si>
  <si>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</si>
  <si>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</si>
  <si>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</si>
  <si>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</si>
  <si>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</si>
  <si>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</si>
  <si>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</si>
  <si>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</si>
  <si>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</si>
  <si>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</si>
  <si>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</si>
  <si>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</si>
  <si>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</si>
  <si>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</si>
  <si>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</si>
  <si>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</si>
  <si>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</si>
  <si>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</si>
  <si>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</si>
  <si>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</si>
  <si>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</si>
  <si>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</si>
  <si>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</si>
  <si>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</si>
  <si>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</si>
  <si>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</si>
  <si>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</si>
  <si>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</si>
  <si>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</si>
  <si>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</si>
  <si>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</si>
  <si>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</si>
  <si>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</si>
  <si>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</si>
  <si>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</si>
  <si>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</si>
  <si>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</si>
  <si>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</si>
  <si>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</si>
  <si>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</si>
  <si>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</si>
  <si>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</si>
  <si>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</si>
  <si>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</si>
  <si>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</si>
  <si>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</si>
  <si>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</si>
  <si>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</si>
  <si>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</si>
  <si>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</si>
  <si>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</si>
  <si>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</si>
  <si>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</si>
  <si>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</si>
  <si>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</si>
  <si>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</si>
  <si>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</si>
  <si>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</si>
  <si>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</si>
  <si>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</si>
  <si>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</si>
  <si>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</si>
  <si>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</si>
  <si>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</si>
  <si>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</si>
  <si>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</si>
  <si>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</si>
  <si>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</si>
  <si>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</si>
  <si>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</si>
  <si>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</si>
  <si>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</si>
  <si>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</si>
  <si>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</si>
  <si>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</si>
  <si>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</si>
  <si>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</si>
  <si>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</si>
  <si>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</si>
  <si>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</si>
  <si>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</si>
  <si>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</si>
  <si>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</si>
  <si>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</si>
  <si>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</si>
  <si>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</si>
  <si>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</si>
  <si>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</si>
  <si>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</si>
  <si>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</si>
  <si>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</si>
  <si>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</si>
  <si>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</si>
  <si>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</si>
  <si>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</si>
  <si>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</si>
  <si>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</si>
  <si>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</si>
  <si>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</si>
  <si>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</si>
  <si>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</si>
  <si>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</si>
  <si>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</si>
  <si>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</si>
  <si>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</si>
  <si>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</si>
  <si>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</si>
  <si>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</si>
  <si>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</si>
  <si>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</si>
  <si>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</si>
  <si>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</si>
  <si>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</si>
  <si>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</si>
  <si>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</si>
  <si>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</si>
  <si>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</si>
  <si>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</si>
  <si>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</si>
  <si>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</si>
  <si>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</si>
  <si>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</si>
  <si>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</si>
  <si>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</si>
  <si>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</si>
  <si>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</si>
  <si>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</si>
  <si>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</si>
  <si>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</si>
  <si>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</si>
  <si>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</si>
  <si>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</si>
  <si>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</si>
  <si>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</si>
  <si>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</si>
  <si>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</si>
  <si>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</si>
  <si>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</si>
  <si>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</si>
  <si>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</si>
  <si>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</si>
  <si>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</si>
  <si>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</si>
  <si>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</si>
  <si>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</si>
  <si>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</si>
  <si>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</si>
  <si>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</si>
  <si>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</si>
  <si>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</si>
  <si>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</si>
  <si>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</si>
  <si>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</si>
  <si>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</si>
  <si>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</si>
  <si>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</si>
  <si>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</si>
  <si>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</si>
  <si>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</si>
  <si>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</si>
  <si>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</si>
  <si>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</si>
  <si>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</si>
  <si>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</si>
  <si>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</si>
  <si>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</si>
  <si>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</si>
  <si>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</si>
  <si>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</si>
  <si>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</si>
  <si>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</si>
  <si>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</si>
  <si>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</si>
  <si>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</si>
  <si>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</si>
  <si>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</si>
  <si>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</si>
  <si>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</si>
  <si>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</si>
  <si>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</si>
  <si>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</si>
  <si>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</si>
  <si>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</si>
  <si>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</si>
  <si>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</si>
  <si>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</si>
  <si>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</si>
  <si>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</si>
  <si>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</si>
  <si>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</si>
  <si>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</si>
  <si>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</si>
  <si>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</si>
  <si>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</si>
  <si>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</si>
  <si>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</si>
  <si>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</si>
  <si>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</si>
  <si>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</si>
  <si>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</si>
  <si>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</si>
  <si>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</si>
  <si>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</si>
  <si>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</si>
  <si>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</si>
  <si>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</si>
  <si>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</si>
  <si>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</si>
  <si>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</si>
  <si>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</si>
  <si>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</si>
  <si>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</si>
  <si>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</si>
  <si>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</si>
  <si>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</si>
  <si>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</si>
  <si>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</si>
  <si>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</si>
  <si>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</si>
  <si>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</si>
  <si>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</si>
  <si>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</si>
  <si>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</si>
  <si>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</si>
  <si>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</si>
  <si>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</si>
  <si>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</si>
  <si>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</si>
  <si>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</si>
  <si>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</si>
  <si>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</si>
  <si>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</si>
  <si>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</si>
  <si>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</si>
  <si>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</si>
  <si>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</si>
  <si>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</si>
  <si>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</si>
  <si>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</si>
  <si>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</si>
  <si>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</si>
  <si>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</si>
  <si>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</si>
  <si>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</si>
  <si>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</si>
  <si>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</si>
  <si>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</si>
  <si>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</si>
  <si>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</si>
  <si>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</si>
  <si>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</si>
  <si>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</si>
  <si>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</si>
  <si>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</si>
  <si>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</si>
  <si>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</si>
  <si>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</si>
  <si>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</si>
  <si>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</si>
  <si>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</si>
  <si>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</si>
  <si>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</si>
  <si>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</si>
  <si>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</si>
  <si>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</si>
  <si>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</si>
  <si>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</si>
  <si>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</si>
  <si>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</si>
  <si>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</si>
  <si>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</si>
  <si>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</si>
  <si>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</si>
  <si>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</si>
  <si>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</si>
  <si>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</si>
  <si>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</si>
  <si>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</si>
  <si>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</si>
  <si>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</si>
  <si>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</si>
  <si>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</si>
  <si>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</si>
  <si>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</si>
  <si>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</si>
  <si>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</si>
  <si>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</si>
  <si>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</si>
  <si>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</si>
  <si>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</si>
  <si>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</si>
  <si>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</si>
  <si>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</si>
  <si>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</si>
  <si>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</si>
  <si>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</si>
  <si>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</si>
  <si>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</si>
  <si>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</si>
  <si>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</si>
  <si>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</si>
  <si>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</si>
  <si>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</si>
  <si>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</si>
  <si>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</si>
  <si>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</si>
  <si>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</si>
  <si>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</si>
  <si>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</si>
  <si>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</si>
  <si>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</si>
  <si>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</si>
  <si>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</si>
  <si>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</si>
  <si>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</si>
  <si>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</si>
  <si>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</si>
  <si>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</si>
  <si>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</si>
  <si>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</si>
  <si>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</si>
  <si>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</si>
  <si>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</si>
  <si>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</si>
  <si>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</si>
  <si>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</si>
  <si>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</si>
  <si>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</si>
  <si>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</si>
  <si>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</si>
  <si>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</si>
  <si>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</si>
  <si>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</si>
  <si>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</si>
  <si>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</si>
  <si>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</si>
  <si>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</si>
  <si>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</si>
  <si>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</si>
  <si>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</si>
  <si>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</si>
  <si>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</si>
  <si>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</si>
  <si>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</si>
  <si>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</si>
  <si>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</si>
  <si>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</si>
  <si>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</si>
  <si>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</si>
  <si>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</si>
  <si>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</si>
  <si>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</si>
  <si>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</si>
  <si>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</si>
  <si>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</si>
  <si>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</si>
  <si>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</si>
  <si>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</si>
  <si>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</si>
  <si>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</si>
  <si>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</si>
  <si>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</si>
  <si>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</si>
  <si>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</si>
  <si>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</si>
  <si>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</si>
  <si>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</si>
  <si>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</si>
  <si>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</si>
  <si>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</si>
  <si>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</si>
  <si>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</si>
  <si>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</si>
  <si>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</si>
  <si>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</si>
  <si>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</si>
  <si>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</si>
  <si>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</si>
  <si>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</si>
  <si>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</si>
  <si>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</si>
  <si>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</si>
  <si>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</si>
  <si>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</si>
  <si>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</si>
  <si>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</si>
  <si>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</si>
  <si>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</si>
  <si>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</si>
  <si>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</si>
  <si>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</si>
  <si>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</si>
  <si>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</si>
  <si>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</si>
  <si>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</si>
  <si>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</si>
  <si>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</si>
  <si>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</si>
  <si>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</si>
  <si>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</si>
  <si>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</si>
  <si>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</si>
  <si>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</si>
  <si>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</si>
  <si>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</si>
  <si>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</si>
  <si>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</si>
  <si>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</si>
  <si>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</si>
  <si>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</si>
  <si>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</si>
  <si>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</si>
  <si>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</si>
  <si>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</si>
  <si>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</si>
  <si>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</si>
  <si>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</si>
  <si>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</si>
  <si>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</si>
  <si>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</si>
  <si>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</si>
  <si>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</si>
  <si>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</si>
  <si>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</si>
  <si>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</si>
  <si>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</si>
  <si>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</si>
  <si>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</si>
  <si>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</si>
  <si>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</si>
  <si>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</si>
  <si>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</si>
  <si>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</si>
  <si>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</si>
  <si>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</si>
  <si>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</si>
  <si>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</si>
  <si>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</si>
  <si>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</si>
  <si>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</si>
  <si>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</si>
  <si>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</si>
  <si>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</si>
  <si>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</si>
  <si>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</si>
  <si>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</si>
  <si>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</si>
  <si>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</si>
  <si>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</si>
  <si>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</si>
  <si>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</si>
  <si>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</si>
  <si>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</si>
  <si>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</si>
  <si>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</si>
  <si>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</si>
  <si>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</si>
  <si>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</si>
  <si>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</si>
  <si>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</si>
  <si>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</si>
  <si>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</si>
  <si>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</si>
  <si>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</si>
  <si>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</si>
  <si>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</si>
  <si>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</si>
  <si>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</si>
  <si>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</si>
  <si>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</si>
  <si>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</si>
  <si>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</si>
  <si>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</si>
  <si>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</si>
  <si>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</si>
  <si>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</si>
  <si>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</si>
  <si>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</si>
  <si>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</si>
  <si>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</si>
  <si>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</si>
  <si>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</si>
  <si>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</si>
  <si>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</si>
  <si>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</si>
  <si>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</si>
  <si>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</si>
  <si>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</si>
  <si>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</si>
  <si>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</si>
  <si>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</si>
  <si>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</si>
  <si>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</si>
  <si>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</si>
  <si>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</si>
  <si>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</si>
  <si>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</si>
  <si>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</si>
  <si>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</si>
  <si>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</si>
  <si>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</si>
  <si>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</si>
  <si>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</si>
  <si>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</si>
  <si>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</si>
  <si>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</si>
  <si>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</si>
  <si>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</si>
  <si>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</si>
  <si>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</si>
  <si>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</si>
  <si>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</si>
  <si>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</si>
  <si>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</si>
  <si>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</si>
  <si>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</si>
  <si>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</si>
  <si>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</si>
  <si>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</si>
  <si>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</si>
  <si>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</si>
  <si>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</si>
  <si>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</si>
  <si>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</si>
  <si>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</si>
  <si>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</si>
  <si>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</si>
  <si>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</si>
  <si>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</si>
  <si>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</si>
  <si>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</si>
  <si>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</si>
  <si>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</si>
  <si>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</si>
  <si>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</si>
  <si>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</si>
  <si>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</si>
  <si>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</si>
  <si>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</si>
  <si>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</si>
  <si>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</si>
  <si>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</si>
  <si>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</si>
  <si>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</si>
  <si>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</si>
  <si>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</si>
  <si>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</si>
  <si>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</si>
  <si>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</si>
  <si>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</si>
  <si>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</si>
  <si>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</si>
  <si>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</si>
  <si>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</si>
  <si>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</si>
  <si>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</si>
  <si>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</si>
  <si>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</si>
  <si>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</si>
  <si>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</si>
  <si>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</si>
  <si>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</si>
  <si>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</si>
  <si>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</si>
  <si>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</si>
  <si>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</si>
  <si>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</si>
  <si>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</si>
  <si>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</si>
  <si>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</si>
  <si>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</si>
  <si>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</si>
  <si>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</si>
  <si>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</si>
  <si>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</si>
  <si>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</si>
  <si>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</si>
  <si>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</si>
  <si>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</si>
  <si>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</si>
  <si>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</si>
  <si>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</si>
  <si>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</si>
  <si>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</si>
  <si>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</si>
  <si>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</si>
  <si>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</si>
  <si>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</si>
  <si>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</si>
  <si>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</si>
  <si>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</si>
  <si>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</si>
  <si>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</si>
  <si>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</si>
  <si>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</si>
  <si>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</si>
  <si>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</si>
  <si>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</si>
  <si>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</si>
  <si>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</si>
  <si>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</si>
  <si>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</si>
  <si>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</si>
  <si>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</si>
  <si>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</si>
  <si>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</si>
  <si>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</si>
  <si>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</si>
  <si>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</si>
  <si>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</si>
  <si>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</si>
  <si>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</si>
  <si>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</si>
  <si>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</si>
  <si>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</si>
  <si>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</si>
  <si>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</si>
  <si>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</si>
  <si>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</si>
  <si>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</si>
  <si>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</si>
  <si>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</si>
  <si>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</si>
  <si>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</si>
  <si>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</si>
  <si>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</si>
  <si>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</si>
  <si>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</si>
  <si>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</si>
  <si>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</si>
  <si>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</si>
  <si>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</si>
  <si>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</si>
  <si>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</si>
  <si>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</si>
  <si>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</si>
  <si>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</si>
  <si>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</si>
  <si>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</si>
  <si>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</si>
  <si>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</si>
  <si>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</si>
  <si>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</si>
  <si>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</si>
  <si>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</si>
  <si>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</si>
  <si>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</si>
  <si>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</si>
  <si>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</si>
  <si>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</si>
  <si>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</si>
  <si>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</si>
  <si>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</si>
  <si>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</si>
  <si>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</si>
  <si>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</si>
  <si>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</si>
  <si>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</si>
  <si>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</si>
  <si>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</si>
  <si>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</si>
  <si>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</si>
  <si>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</si>
  <si>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</si>
  <si>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</si>
  <si>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</si>
  <si>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</si>
  <si>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</si>
  <si>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</si>
  <si>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</si>
  <si>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</si>
  <si>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</si>
  <si>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</si>
  <si>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</si>
  <si>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</si>
  <si>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</si>
  <si>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</si>
  <si>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</si>
  <si>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</si>
  <si>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</si>
  <si>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</si>
  <si>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</si>
  <si>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</si>
  <si>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</si>
  <si>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</si>
  <si>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</si>
  <si>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</si>
  <si>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</si>
  <si>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</si>
  <si>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</si>
  <si>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</si>
  <si>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</si>
  <si>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</si>
  <si>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</si>
  <si>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</si>
  <si>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</si>
  <si>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</si>
  <si>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</si>
  <si>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</si>
  <si>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</si>
  <si>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</si>
  <si>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</si>
  <si>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</si>
  <si>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</si>
  <si>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</si>
  <si>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</si>
  <si>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</si>
  <si>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</si>
  <si>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</si>
  <si>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</si>
  <si>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</si>
  <si>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</si>
  <si>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</si>
  <si>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</si>
  <si>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</si>
  <si>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</si>
  <si>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</si>
  <si>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</si>
  <si>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</si>
  <si>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</si>
  <si>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</si>
  <si>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</si>
  <si>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</si>
  <si>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</si>
  <si>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</si>
  <si>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</si>
  <si>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</si>
  <si>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</si>
  <si>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</si>
  <si>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</si>
  <si>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</si>
  <si>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</si>
  <si>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</si>
  <si>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</si>
  <si>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</si>
  <si>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</si>
  <si>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</si>
  <si>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</si>
  <si>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</si>
  <si>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</si>
  <si>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</si>
  <si>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</si>
  <si>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</si>
  <si>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</si>
  <si>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</si>
  <si>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</si>
  <si>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</si>
  <si>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</si>
  <si>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</si>
  <si>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</si>
  <si>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</si>
  <si>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</si>
  <si>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</si>
  <si>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</si>
  <si>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</si>
  <si>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</si>
  <si>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</si>
  <si>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</si>
  <si>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</si>
  <si>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</si>
  <si>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</si>
  <si>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</si>
  <si>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</si>
  <si>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</si>
  <si>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</si>
  <si>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</si>
  <si>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</si>
  <si>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</si>
  <si>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</si>
  <si>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</si>
  <si>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</si>
  <si>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</si>
  <si>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</si>
  <si>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</si>
  <si>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</si>
  <si>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</si>
  <si>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</si>
  <si>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</si>
  <si>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</si>
  <si>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</si>
  <si>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</si>
  <si>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</si>
  <si>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</si>
  <si>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</si>
  <si>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</si>
  <si>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</si>
  <si>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</si>
  <si>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</si>
  <si>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</si>
  <si>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</si>
  <si>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</si>
  <si>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</si>
  <si>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</si>
  <si>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</si>
  <si>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</si>
  <si>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</si>
  <si>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</si>
  <si>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</si>
  <si>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</si>
  <si>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</si>
  <si>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</si>
  <si>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</si>
  <si>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</si>
  <si>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</si>
  <si>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</si>
  <si>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</si>
  <si>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</si>
  <si>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</si>
  <si>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</si>
  <si>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</si>
  <si>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</si>
  <si>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</si>
  <si>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</si>
  <si>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</si>
  <si>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</si>
  <si>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</si>
  <si>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</si>
  <si>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</si>
  <si>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</si>
  <si>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</si>
  <si>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</si>
  <si>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</si>
  <si>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</si>
  <si>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</si>
  <si>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</si>
  <si>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</si>
  <si>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</si>
  <si>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</si>
  <si>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</si>
  <si>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</si>
  <si>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</si>
  <si>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</si>
  <si>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</si>
  <si>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</si>
  <si>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</si>
  <si>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</si>
  <si>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</si>
  <si>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</si>
  <si>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</si>
  <si>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</si>
  <si>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</si>
  <si>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</si>
  <si>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</si>
  <si>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</si>
  <si>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</si>
  <si>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</si>
  <si>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</si>
  <si>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</si>
  <si>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</si>
  <si>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</si>
  <si>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</si>
  <si>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</si>
  <si>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</si>
  <si>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</si>
  <si>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</si>
  <si>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</si>
  <si>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</si>
  <si>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</si>
  <si>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</si>
  <si>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</si>
  <si>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</si>
  <si>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</si>
  <si>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</si>
  <si>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</si>
  <si>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</si>
  <si>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</si>
  <si>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</si>
  <si>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</si>
  <si>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</si>
  <si>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</si>
  <si>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</si>
  <si>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</si>
  <si>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</si>
  <si>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</si>
  <si>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</si>
  <si>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</si>
  <si>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</si>
  <si>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</si>
  <si>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</si>
  <si>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</si>
  <si>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</si>
  <si>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</si>
  <si>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</si>
  <si>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</si>
  <si>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</si>
  <si>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</si>
  <si>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</si>
  <si>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</si>
  <si>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</si>
  <si>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</si>
  <si>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</si>
  <si>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</si>
  <si>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</si>
  <si>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</si>
  <si>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</si>
  <si>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</si>
  <si>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</si>
  <si>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</si>
  <si>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</si>
  <si>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</si>
  <si>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</si>
  <si>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</si>
  <si>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</si>
  <si>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</si>
  <si>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</si>
  <si>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</si>
  <si>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</si>
  <si>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</si>
  <si>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</si>
  <si>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</si>
  <si>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</si>
  <si>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</si>
  <si>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</si>
  <si>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</si>
  <si>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</si>
  <si>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</si>
  <si>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</si>
  <si>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</si>
  <si>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</si>
  <si>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</si>
  <si>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</si>
  <si>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</si>
  <si>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</si>
  <si>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</si>
  <si>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</si>
  <si>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</si>
  <si>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</si>
  <si>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</si>
  <si>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</si>
  <si>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</si>
  <si>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</si>
  <si>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</si>
  <si>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</si>
  <si>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</si>
  <si>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</si>
  <si>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</si>
  <si>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</si>
  <si>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</si>
  <si>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</si>
  <si>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</si>
  <si>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</si>
  <si>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</si>
  <si>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</si>
  <si>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</si>
  <si>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</si>
  <si>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</si>
  <si>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</si>
  <si>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</si>
  <si>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</si>
  <si>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</si>
  <si>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</si>
  <si>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</si>
  <si>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</si>
  <si>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</si>
  <si>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</si>
  <si>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</si>
  <si>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</si>
  <si>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</si>
  <si>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</si>
  <si>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</si>
  <si>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</si>
  <si>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</si>
  <si>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</si>
  <si>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</si>
  <si>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</si>
  <si>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</si>
  <si>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</si>
  <si>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</si>
  <si>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</si>
  <si>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</si>
  <si>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</si>
  <si>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</si>
  <si>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</si>
  <si>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</si>
  <si>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</si>
  <si>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</si>
  <si>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</si>
  <si>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</si>
  <si>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</si>
  <si>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</si>
  <si>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</si>
  <si>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</si>
  <si>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</si>
  <si>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</si>
  <si>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</si>
  <si>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</si>
  <si>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</si>
  <si>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</si>
  <si>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</si>
  <si>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</si>
  <si>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</si>
  <si>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</si>
  <si>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</si>
  <si>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</si>
  <si>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</si>
  <si>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</si>
  <si>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</si>
  <si>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</si>
  <si>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</si>
  <si>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</si>
  <si>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</si>
  <si>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</si>
  <si>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</si>
  <si>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</si>
  <si>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</si>
  <si>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</si>
  <si>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</si>
  <si>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</si>
  <si>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</si>
  <si>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</si>
  <si>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</si>
  <si>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</si>
  <si>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</si>
  <si>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</si>
  <si>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</si>
  <si>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</si>
  <si>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</si>
  <si>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</si>
  <si>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</si>
  <si>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</si>
  <si>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</si>
  <si>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</si>
  <si>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</si>
  <si>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</si>
  <si>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</si>
  <si>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</si>
  <si>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</si>
  <si>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</si>
  <si>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</si>
  <si>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</si>
  <si>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</si>
  <si>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</si>
  <si>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</si>
  <si>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</si>
  <si>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</si>
  <si>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</si>
  <si>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</si>
  <si>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</si>
  <si>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</si>
  <si>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</si>
  <si>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</si>
  <si>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</si>
  <si>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</si>
  <si>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</si>
  <si>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</si>
  <si>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</si>
  <si>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</si>
  <si>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</si>
  <si>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</si>
  <si>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</si>
  <si>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</si>
  <si>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</si>
  <si>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</si>
  <si>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</si>
  <si>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</si>
  <si>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</si>
  <si>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</si>
  <si>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</si>
  <si>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</si>
  <si>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</si>
  <si>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</si>
  <si>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</si>
  <si>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</si>
  <si>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</si>
  <si>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</si>
  <si>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</si>
  <si>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</si>
  <si>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</si>
  <si>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</si>
  <si>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</si>
  <si>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</si>
  <si>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</si>
  <si>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</si>
  <si>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</si>
  <si>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</si>
  <si>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</si>
  <si>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</si>
  <si>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</si>
  <si>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</si>
  <si>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</si>
  <si>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</si>
  <si>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</si>
  <si>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</si>
  <si>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</si>
  <si>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</si>
  <si>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</si>
  <si>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</si>
  <si>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</si>
  <si>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</si>
  <si>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</si>
  <si>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</si>
  <si>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</si>
  <si>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</si>
  <si>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</si>
  <si>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</si>
  <si>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</si>
  <si>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</si>
  <si>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</si>
  <si>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</si>
  <si>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</si>
  <si>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</si>
  <si>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</si>
  <si>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</si>
  <si>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</si>
  <si>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</si>
  <si>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</si>
  <si>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</si>
  <si>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</si>
  <si>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</si>
  <si>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</si>
  <si>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</si>
  <si>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</si>
  <si>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</si>
  <si>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</si>
  <si>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</si>
  <si>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</si>
  <si>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</si>
  <si>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</si>
  <si>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</si>
  <si>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</si>
  <si>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</si>
  <si>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</si>
  <si>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</si>
  <si>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</si>
  <si>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</si>
  <si>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</si>
  <si>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</si>
  <si>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</si>
  <si>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</si>
  <si>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</si>
  <si>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</si>
  <si>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</si>
  <si>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</si>
  <si>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</si>
  <si>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</si>
  <si>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</si>
  <si>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</si>
  <si>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</si>
  <si>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</si>
  <si>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</si>
  <si>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</si>
  <si>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</si>
  <si>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</si>
  <si>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</si>
  <si>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</si>
  <si>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</si>
  <si>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</si>
  <si>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</si>
  <si>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</si>
  <si>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</si>
  <si>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</si>
  <si>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</si>
  <si>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</si>
  <si>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</si>
  <si>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</si>
  <si>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</si>
  <si>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</si>
  <si>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</si>
  <si>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</si>
  <si>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</si>
  <si>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</si>
  <si>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</si>
  <si>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</si>
  <si>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</si>
  <si>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</si>
  <si>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</si>
  <si>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</si>
  <si>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</si>
  <si>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</si>
  <si>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</si>
  <si>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</si>
  <si>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</si>
  <si>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</si>
  <si>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</si>
  <si>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</si>
  <si>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</si>
  <si>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</si>
  <si>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</si>
  <si>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</si>
  <si>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</si>
  <si>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</si>
  <si>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</si>
  <si>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</si>
  <si>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</si>
  <si>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</si>
  <si>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</si>
  <si>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</si>
  <si>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</si>
  <si>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</si>
  <si>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</si>
  <si>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</si>
  <si>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</si>
  <si>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</si>
  <si>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</si>
  <si>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</si>
  <si>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</si>
  <si>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</si>
  <si>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</si>
  <si>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</si>
  <si>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</si>
  <si>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</si>
  <si>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</si>
  <si>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</si>
  <si>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</si>
  <si>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</si>
  <si>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</si>
  <si>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</si>
  <si>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</si>
  <si>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</si>
  <si>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</si>
  <si>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</si>
  <si>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</si>
  <si>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</si>
  <si>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</si>
  <si>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</si>
  <si>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</si>
  <si>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</si>
  <si>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</si>
  <si>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</si>
  <si>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</si>
  <si>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</si>
  <si>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</si>
  <si>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</si>
  <si>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</si>
  <si>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</si>
  <si>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</si>
  <si>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</si>
  <si>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</si>
  <si>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</si>
  <si>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</si>
  <si>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</si>
  <si>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</si>
  <si>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</si>
  <si>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</si>
  <si>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</si>
  <si>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</si>
  <si>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</si>
  <si>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</si>
  <si>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</si>
  <si>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</si>
  <si>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</si>
  <si>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</si>
  <si>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</si>
  <si>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</si>
  <si>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</si>
  <si>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</si>
  <si>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</si>
  <si>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</si>
  <si>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</si>
  <si>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</si>
  <si>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</si>
  <si>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</si>
  <si>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</si>
  <si>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</si>
  <si>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</si>
  <si>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</si>
  <si>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</si>
  <si>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</si>
  <si>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</si>
  <si>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</si>
  <si>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</si>
  <si>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</si>
  <si>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</si>
  <si>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</si>
  <si>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</si>
  <si>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</si>
  <si>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</si>
  <si>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</si>
  <si>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</si>
  <si>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</si>
  <si>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</si>
  <si>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</si>
  <si>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</si>
  <si>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</si>
  <si>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</si>
  <si>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</si>
  <si>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</si>
  <si>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</si>
  <si>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</si>
  <si>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</si>
  <si>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</si>
  <si>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</si>
  <si>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</si>
  <si>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</si>
  <si>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</si>
  <si>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</si>
  <si>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</si>
  <si>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</si>
  <si>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</si>
  <si>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</si>
  <si>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</si>
  <si>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</si>
  <si>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</si>
  <si>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</si>
  <si>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</si>
  <si>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</si>
  <si>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</si>
  <si>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</si>
  <si>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</si>
  <si>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</si>
  <si>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</si>
  <si>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</si>
  <si>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</si>
  <si>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</si>
  <si>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</si>
  <si>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</si>
  <si>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</si>
  <si>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</si>
  <si>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</si>
  <si>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</si>
  <si>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</si>
  <si>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</si>
  <si>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</si>
  <si>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</si>
  <si>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</si>
  <si>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</si>
  <si>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</si>
  <si>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</si>
  <si>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</si>
  <si>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</si>
  <si>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</si>
  <si>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</si>
  <si>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</si>
  <si>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</si>
  <si>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</si>
  <si>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</si>
  <si>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</si>
  <si>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</si>
  <si>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</si>
  <si>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</si>
  <si>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</si>
  <si>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</si>
  <si>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</si>
  <si>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</si>
  <si>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</si>
  <si>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</si>
  <si>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</si>
  <si>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</si>
  <si>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</si>
  <si>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</si>
  <si>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</si>
  <si>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</si>
  <si>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</si>
  <si>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</si>
  <si>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</si>
  <si>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</si>
  <si>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</si>
  <si>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</si>
  <si>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</si>
  <si>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</si>
  <si>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</si>
  <si>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</si>
  <si>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</si>
  <si>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</si>
  <si>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</si>
  <si>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</si>
  <si>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</si>
  <si>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</si>
  <si>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</si>
  <si>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</si>
  <si>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</si>
  <si>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</si>
  <si>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</si>
  <si>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</si>
  <si>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</si>
  <si>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</si>
  <si>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</si>
  <si>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</si>
  <si>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</si>
  <si>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</si>
  <si>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</si>
  <si>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</si>
  <si>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</si>
  <si>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</si>
  <si>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</si>
  <si>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</si>
  <si>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</si>
  <si>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</si>
  <si>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</si>
  <si>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</si>
  <si>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</si>
  <si>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</si>
  <si>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</si>
  <si>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</si>
  <si>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</si>
  <si>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</si>
  <si>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</si>
  <si>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</si>
  <si>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</si>
  <si>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</si>
  <si>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</si>
  <si>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</si>
  <si>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</si>
  <si>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</si>
  <si>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</si>
  <si>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</si>
  <si>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</si>
  <si>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</si>
  <si>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</si>
  <si>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</si>
  <si>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</si>
  <si>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</si>
  <si>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</si>
  <si>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</si>
  <si>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</si>
  <si>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</si>
  <si>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</si>
  <si>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</si>
  <si>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</si>
  <si>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</si>
  <si>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</si>
  <si>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</si>
  <si>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</si>
  <si>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</si>
  <si>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</si>
  <si>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</si>
  <si>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</si>
  <si>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</si>
  <si>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</si>
  <si>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</si>
  <si>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</si>
  <si>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</si>
  <si>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</si>
  <si>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</si>
  <si>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</si>
  <si>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</si>
  <si>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</si>
  <si>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</si>
  <si>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</si>
  <si>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</si>
  <si>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</si>
  <si>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</si>
  <si>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</si>
  <si>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</si>
  <si>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</si>
  <si>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</si>
  <si>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</si>
  <si>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</si>
  <si>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</si>
  <si>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</si>
  <si>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</si>
  <si>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</si>
  <si>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</si>
  <si>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</si>
  <si>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</si>
  <si>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</si>
  <si>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</si>
  <si>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</si>
  <si>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</si>
  <si>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</si>
  <si>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</si>
  <si>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</si>
  <si>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</si>
  <si>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</si>
  <si>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</si>
  <si>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</si>
  <si>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</si>
  <si>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</si>
  <si>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</si>
  <si>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</si>
  <si>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</si>
  <si>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</si>
  <si>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</si>
  <si>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</si>
  <si>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</si>
  <si>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</si>
  <si>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</si>
  <si>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</si>
  <si>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</si>
  <si>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</si>
  <si>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</si>
  <si>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</si>
  <si>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</si>
  <si>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</si>
  <si>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</si>
  <si>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</si>
  <si>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</si>
  <si>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</si>
  <si>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</si>
  <si>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</si>
  <si>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</si>
  <si>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</si>
  <si>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</si>
  <si>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</si>
  <si>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</si>
  <si>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</si>
  <si>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</si>
  <si>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</si>
  <si>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</si>
  <si>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</si>
  <si>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</si>
  <si>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</si>
  <si>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</si>
  <si>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</si>
  <si>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</si>
  <si>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</si>
  <si>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</si>
  <si>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</si>
  <si>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</si>
  <si>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</si>
  <si>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</si>
  <si>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</si>
  <si>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</si>
  <si>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</si>
  <si>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</si>
  <si>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</si>
  <si>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</si>
  <si>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</si>
  <si>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</si>
  <si>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</si>
  <si>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</si>
  <si>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</si>
  <si>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</si>
  <si>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</si>
  <si>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</si>
  <si>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</si>
  <si>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</si>
  <si>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</si>
  <si>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</si>
  <si>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</si>
  <si>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</si>
  <si>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</si>
  <si>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</si>
  <si>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</si>
  <si>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</si>
  <si>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</si>
  <si>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</si>
  <si>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</si>
  <si>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</si>
  <si>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</si>
  <si>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</si>
  <si>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</si>
  <si>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</si>
  <si>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</si>
  <si>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</si>
  <si>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</si>
  <si>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</si>
  <si>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</si>
  <si>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</si>
  <si>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</si>
  <si>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</si>
  <si>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</si>
  <si>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</si>
  <si>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</si>
  <si>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</si>
  <si>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</si>
  <si>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</si>
  <si>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</si>
  <si>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</si>
  <si>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</si>
  <si>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</si>
  <si>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</si>
  <si>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</si>
  <si>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</si>
  <si>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</si>
  <si>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</si>
  <si>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</si>
  <si>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</si>
  <si>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</si>
  <si>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</si>
  <si>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</si>
  <si>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</si>
  <si>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</si>
  <si>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</si>
  <si>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</si>
  <si>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</si>
  <si>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</si>
  <si>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</si>
  <si>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</si>
  <si>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</si>
  <si>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</si>
  <si>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</si>
  <si>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</si>
  <si>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</si>
  <si>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</si>
  <si>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</si>
  <si>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</si>
  <si>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</si>
  <si>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</si>
  <si>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</si>
  <si>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</si>
  <si>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</si>
  <si>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</si>
  <si>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</si>
  <si>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</si>
  <si>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</si>
  <si>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</si>
  <si>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</si>
  <si>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</si>
  <si>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</si>
  <si>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</si>
  <si>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</si>
  <si>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</si>
  <si>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</si>
  <si>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</si>
  <si>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</si>
  <si>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</si>
  <si>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</si>
  <si>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</si>
  <si>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</si>
  <si>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</si>
  <si>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</si>
  <si>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</si>
  <si>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</si>
  <si>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</si>
  <si>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</si>
  <si>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</si>
  <si>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</si>
  <si>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</si>
  <si>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</si>
  <si>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</si>
  <si>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</si>
  <si>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</si>
  <si>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</si>
  <si>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</si>
  <si>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</si>
  <si>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</si>
  <si>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</si>
  <si>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</si>
  <si>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</si>
  <si>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</si>
  <si>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</si>
  <si>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</si>
  <si>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</si>
  <si>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</si>
  <si>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</si>
  <si>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</si>
  <si>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</si>
  <si>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</si>
  <si>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</si>
  <si>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</si>
  <si>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</si>
  <si>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</si>
  <si>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</si>
  <si>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</si>
  <si>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</si>
  <si>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</si>
  <si>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</si>
  <si>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</si>
  <si>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</si>
  <si>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</si>
  <si>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</si>
  <si>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</si>
  <si>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</si>
  <si>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</si>
  <si>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</si>
  <si>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</si>
  <si>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</si>
  <si>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</si>
  <si>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</si>
  <si>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</si>
  <si>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</si>
  <si>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</si>
  <si>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</si>
  <si>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</si>
  <si>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</si>
  <si>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</si>
  <si>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</si>
  <si>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</si>
  <si>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</si>
  <si>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</si>
  <si>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</si>
  <si>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</si>
  <si>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</si>
  <si>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</si>
  <si>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</si>
  <si>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</si>
  <si>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</si>
  <si>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</si>
  <si>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</si>
  <si>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</si>
  <si>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</si>
  <si>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</si>
  <si>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</si>
  <si>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</si>
  <si>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</si>
  <si>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</si>
  <si>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</si>
  <si>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</si>
  <si>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</si>
  <si>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</si>
  <si>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</si>
  <si>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</si>
  <si>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</si>
  <si>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</si>
  <si>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</si>
  <si>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</si>
  <si>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</si>
  <si>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</si>
  <si>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</si>
  <si>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</si>
  <si>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</si>
  <si>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</si>
  <si>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</si>
  <si>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</si>
  <si>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</si>
  <si>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</si>
  <si>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</si>
  <si>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</si>
  <si>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</si>
  <si>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</si>
  <si>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</si>
  <si>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</si>
  <si>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</si>
  <si>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</si>
  <si>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</si>
  <si>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</si>
  <si>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</si>
  <si>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</si>
  <si>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</si>
  <si>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</si>
  <si>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</si>
  <si>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</si>
  <si>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</si>
  <si>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</si>
  <si>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</si>
  <si>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</si>
  <si>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</si>
  <si>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</si>
  <si>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</si>
  <si>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</si>
  <si>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</si>
  <si>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</si>
  <si>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</si>
  <si>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</si>
  <si>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</si>
  <si>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</si>
  <si>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</si>
  <si>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</si>
  <si>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</si>
  <si>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</si>
  <si>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</si>
  <si>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</si>
  <si>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</si>
  <si>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</si>
  <si>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</si>
  <si>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</si>
  <si>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</si>
  <si>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</si>
  <si>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</si>
  <si>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</si>
  <si>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</si>
  <si>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</si>
  <si>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</si>
  <si>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</si>
  <si>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</si>
  <si>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</si>
  <si>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</si>
  <si>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</si>
  <si>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</si>
  <si>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</si>
  <si>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</si>
  <si>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</si>
  <si>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</si>
  <si>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</si>
  <si>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</si>
  <si>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</si>
  <si>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</si>
  <si>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</si>
  <si>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</si>
  <si>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</si>
  <si>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</si>
  <si>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</si>
  <si>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</si>
  <si>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</si>
  <si>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</si>
  <si>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</si>
  <si>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</si>
  <si>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</si>
  <si>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</si>
  <si>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</si>
  <si>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</si>
  <si>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</si>
  <si>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</si>
  <si>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</si>
  <si>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</si>
  <si>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</si>
  <si>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</si>
  <si>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</si>
  <si>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</si>
  <si>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</si>
  <si>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</si>
  <si>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</si>
  <si>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</si>
  <si>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</si>
  <si>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</si>
  <si>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</si>
  <si>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</si>
  <si>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</si>
  <si>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</si>
  <si>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</si>
  <si>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</si>
  <si>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</si>
  <si>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</si>
  <si>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</si>
  <si>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</si>
  <si>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</si>
  <si>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</si>
  <si>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</si>
  <si>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</si>
  <si>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</si>
  <si>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</si>
  <si>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</si>
  <si>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</si>
  <si>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</si>
  <si>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</si>
  <si>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</si>
  <si>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</si>
  <si>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</si>
  <si>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</si>
  <si>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</si>
  <si>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</si>
  <si>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</si>
  <si>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</si>
  <si>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</si>
  <si>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</si>
  <si>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</si>
  <si>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</si>
  <si>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</si>
  <si>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</si>
  <si>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</si>
  <si>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</si>
  <si>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</si>
  <si>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</si>
  <si>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</si>
  <si>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</si>
  <si>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</si>
  <si>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</si>
  <si>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</si>
  <si>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</si>
  <si>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</si>
  <si>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</si>
  <si>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</si>
  <si>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</si>
  <si>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</si>
  <si>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</si>
  <si>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</si>
  <si>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</si>
  <si>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</si>
  <si>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</si>
  <si>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</si>
  <si>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</si>
  <si>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</si>
  <si>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</si>
  <si>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</si>
  <si>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</si>
  <si>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</si>
  <si>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</si>
  <si>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</si>
  <si>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</si>
  <si>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</si>
  <si>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</si>
  <si>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</si>
  <si>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</si>
  <si>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</si>
  <si>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</si>
  <si>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</si>
  <si>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</si>
  <si>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</si>
  <si>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</si>
  <si>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</si>
  <si>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</si>
  <si>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</si>
  <si>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</si>
  <si>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</si>
  <si>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</si>
  <si>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</si>
  <si>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</si>
  <si>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</si>
  <si>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</si>
  <si>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</si>
  <si>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</si>
  <si>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</si>
  <si>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</si>
  <si>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</si>
  <si>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</si>
  <si>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</si>
  <si>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</si>
  <si>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</si>
  <si>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</si>
  <si>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</si>
  <si>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</si>
  <si>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</si>
  <si>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</si>
  <si>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</si>
  <si>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</si>
  <si>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</si>
  <si>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</si>
  <si>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</si>
  <si>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</si>
  <si>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</si>
  <si>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</si>
  <si>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</si>
  <si>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</si>
  <si>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</si>
  <si>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</si>
  <si>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</si>
  <si>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</si>
  <si>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</si>
  <si>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</si>
  <si>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</si>
  <si>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</si>
  <si>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</si>
  <si>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</si>
  <si>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</si>
  <si>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</si>
  <si>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</si>
  <si>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</si>
  <si>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</si>
  <si>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</si>
  <si>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</si>
  <si>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</si>
  <si>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</si>
  <si>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</si>
  <si>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</si>
  <si>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</si>
  <si>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</si>
  <si>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</si>
  <si>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</si>
  <si>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</si>
  <si>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</si>
  <si>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</si>
  <si>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</si>
  <si>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</si>
  <si>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</si>
  <si>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</si>
  <si>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</si>
  <si>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</si>
  <si>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</si>
  <si>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</si>
  <si>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</si>
  <si>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</si>
  <si>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</si>
  <si>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</si>
  <si>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</si>
  <si>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</si>
  <si>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</si>
  <si>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</si>
  <si>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</si>
  <si>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</si>
  <si>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</si>
  <si>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</si>
  <si>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</si>
  <si>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</si>
  <si>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</si>
  <si>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</si>
  <si>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</si>
  <si>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</si>
  <si>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</si>
  <si>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</si>
  <si>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</si>
  <si>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</si>
  <si>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</si>
  <si>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</si>
  <si>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</si>
  <si>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</si>
  <si>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</si>
  <si>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</si>
  <si>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</si>
  <si>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</si>
  <si>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</si>
  <si>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</si>
  <si>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</si>
  <si>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</si>
  <si>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</si>
  <si>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</si>
  <si>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</si>
  <si>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</si>
  <si>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</si>
  <si>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</si>
  <si>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</si>
  <si>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</si>
  <si>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</si>
  <si>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</si>
  <si>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</si>
  <si>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</si>
  <si>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</si>
  <si>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</si>
  <si>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</si>
  <si>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</si>
  <si>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</si>
  <si>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</si>
  <si>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</si>
  <si>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</si>
  <si>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</si>
  <si>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</si>
  <si>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</si>
  <si>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</si>
  <si>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</si>
  <si>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</si>
  <si>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</si>
  <si>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</si>
  <si>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</si>
  <si>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</si>
  <si>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</si>
  <si>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</si>
  <si>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</si>
  <si>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</si>
  <si>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</si>
  <si>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</si>
  <si>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</si>
  <si>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</si>
  <si>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</si>
  <si>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</si>
  <si>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</si>
  <si>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</si>
  <si>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</si>
  <si>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</si>
  <si>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</si>
  <si>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</si>
  <si>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</si>
  <si>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</si>
  <si>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</si>
  <si>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</si>
  <si>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</si>
  <si>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</si>
  <si>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</si>
  <si>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</si>
  <si>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</si>
  <si>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</si>
  <si>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</si>
  <si>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</si>
  <si>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</si>
  <si>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</si>
  <si>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</si>
  <si>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</si>
  <si>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</si>
  <si>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</si>
  <si>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</si>
  <si>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</si>
  <si>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</si>
  <si>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</si>
  <si>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</si>
  <si>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</si>
  <si>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</si>
  <si>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</si>
  <si>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</si>
  <si>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</si>
  <si>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</si>
  <si>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</si>
  <si>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</si>
  <si>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</si>
  <si>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</si>
  <si>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</si>
  <si>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</si>
  <si>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</si>
  <si>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</si>
  <si>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</si>
  <si>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</si>
  <si>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</si>
  <si>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</si>
  <si>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</si>
  <si>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</si>
  <si>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</si>
  <si>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</si>
  <si>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</si>
  <si>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</si>
  <si>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</si>
  <si>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</si>
  <si>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</si>
  <si>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</si>
  <si>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</si>
  <si>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</si>
  <si>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</si>
  <si>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</si>
  <si>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</si>
  <si>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</si>
  <si>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</si>
  <si>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</si>
  <si>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</si>
  <si>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</si>
  <si>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</si>
  <si>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</si>
  <si>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</si>
  <si>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</si>
  <si>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</si>
  <si>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</si>
  <si>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</si>
  <si>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</si>
  <si>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</si>
  <si>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</si>
  <si>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</si>
  <si>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</si>
  <si>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</si>
  <si>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</si>
  <si>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</si>
  <si>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</si>
  <si>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</si>
  <si>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</si>
  <si>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</si>
  <si>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</si>
  <si>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</si>
  <si>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</si>
  <si>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</si>
  <si>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</si>
  <si>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</si>
  <si>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</si>
  <si>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</si>
  <si>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</si>
  <si>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</si>
  <si>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</si>
  <si>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</si>
  <si>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</si>
  <si>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</si>
  <si>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</si>
  <si>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</si>
  <si>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</si>
  <si>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</si>
  <si>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</si>
  <si>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</si>
  <si>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</si>
  <si>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</si>
  <si>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</si>
  <si>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</si>
  <si>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</si>
  <si>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</si>
  <si>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</si>
  <si>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</si>
  <si>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</si>
  <si>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</si>
  <si>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</si>
  <si>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</si>
  <si>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</si>
  <si>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</si>
  <si>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</si>
  <si>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</si>
  <si>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</si>
  <si>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</si>
  <si>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</si>
  <si>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</si>
  <si>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</si>
  <si>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</si>
  <si>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</si>
  <si>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</si>
  <si>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</si>
  <si>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</si>
  <si>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</si>
  <si>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</si>
  <si>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</si>
  <si>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</si>
  <si>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</si>
  <si>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</si>
  <si>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</si>
  <si>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</si>
  <si>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</si>
  <si>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</si>
  <si>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</si>
  <si>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</si>
  <si>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</si>
  <si>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</si>
  <si>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</si>
  <si>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</si>
  <si>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</si>
  <si>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</si>
  <si>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</si>
  <si>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</si>
  <si>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</si>
  <si>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</si>
  <si>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</si>
  <si>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</si>
  <si>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</si>
  <si>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</si>
  <si>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</si>
  <si>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</si>
  <si>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</si>
  <si>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</si>
  <si>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</si>
  <si>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</si>
  <si>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</si>
  <si>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</si>
  <si>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</si>
  <si>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</si>
  <si>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</si>
  <si>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</si>
  <si>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</si>
  <si>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</si>
  <si>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</si>
  <si>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</si>
  <si>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</si>
  <si>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</si>
  <si>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</si>
  <si>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</si>
  <si>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</si>
  <si>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</si>
  <si>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</si>
  <si>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</si>
  <si>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</si>
  <si>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</si>
  <si>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</si>
  <si>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</si>
  <si>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</si>
  <si>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</si>
  <si>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</si>
  <si>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</si>
  <si>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</si>
  <si>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</si>
  <si>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</si>
  <si>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</si>
  <si>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</si>
  <si>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</si>
  <si>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</si>
  <si>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</si>
  <si>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</si>
  <si>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</si>
  <si>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</si>
  <si>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</si>
  <si>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</si>
  <si>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</si>
  <si>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</si>
  <si>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</si>
  <si>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</si>
  <si>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</si>
  <si>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</si>
  <si>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</si>
  <si>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</si>
  <si>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</si>
  <si>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</si>
  <si>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</si>
  <si>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</si>
  <si>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</si>
  <si>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</si>
  <si>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</si>
  <si>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</si>
  <si>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</si>
  <si>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</si>
  <si>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</si>
  <si>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</si>
  <si>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</si>
  <si>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</si>
  <si>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</si>
  <si>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</si>
  <si>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</si>
  <si>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</si>
  <si>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</si>
  <si>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</si>
  <si>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</si>
  <si>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</si>
  <si>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</si>
  <si>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</si>
  <si>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</si>
  <si>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</si>
  <si>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</si>
  <si>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</si>
  <si>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</si>
  <si>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</si>
  <si>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</si>
  <si>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</si>
  <si>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</si>
  <si>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</si>
  <si>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</si>
  <si>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</si>
  <si>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</si>
  <si>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</si>
  <si>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</si>
  <si>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</si>
  <si>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</si>
  <si>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</si>
  <si>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</si>
  <si>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</si>
  <si>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</si>
  <si>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</si>
  <si>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</si>
  <si>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</si>
  <si>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</si>
  <si>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</si>
  <si>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</si>
  <si>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</si>
  <si>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</si>
  <si>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</si>
  <si>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</si>
  <si>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</si>
  <si>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</si>
  <si>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</si>
  <si>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</si>
  <si>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</si>
  <si>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</si>
  <si>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</si>
  <si>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</si>
  <si>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</si>
  <si>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</si>
  <si>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</si>
  <si>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</si>
  <si>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</si>
  <si>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</si>
  <si>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</si>
  <si>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</si>
  <si>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</si>
  <si>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</si>
  <si>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</si>
  <si>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</si>
  <si>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</si>
  <si>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</si>
  <si>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</si>
  <si>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</si>
  <si>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</si>
  <si>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</si>
  <si>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</si>
  <si>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</si>
  <si>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</si>
  <si>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</si>
  <si>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</si>
  <si>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</si>
  <si>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</si>
  <si>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</si>
  <si>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</si>
  <si>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</si>
  <si>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</si>
  <si>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</si>
  <si>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</si>
  <si>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</si>
  <si>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</si>
  <si>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</si>
  <si>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</si>
  <si>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</si>
  <si>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</si>
  <si>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</si>
  <si>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</si>
  <si>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</si>
  <si>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</si>
  <si>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</si>
  <si>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</si>
  <si>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</si>
  <si>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</si>
  <si>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</si>
  <si>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</si>
  <si>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</si>
  <si>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</si>
  <si>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</si>
  <si>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</si>
  <si>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</si>
  <si>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</si>
  <si>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</si>
  <si>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</si>
  <si>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</si>
  <si>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</si>
  <si>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</si>
  <si>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</si>
  <si>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</si>
  <si>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</si>
  <si>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</si>
  <si>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</si>
  <si>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</si>
  <si>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</si>
  <si>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</si>
  <si>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</si>
  <si>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</si>
  <si>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</si>
  <si>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</si>
  <si>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</si>
  <si>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</si>
  <si>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</si>
  <si>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</si>
  <si>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</si>
  <si>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</si>
  <si>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</si>
  <si>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</si>
  <si>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</si>
  <si>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</si>
  <si>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</si>
  <si>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</si>
  <si>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</si>
  <si>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</si>
  <si>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</si>
  <si>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</si>
  <si>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</si>
  <si>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</si>
  <si>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</si>
  <si>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</si>
  <si>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</si>
  <si>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</si>
  <si>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</si>
  <si>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</si>
  <si>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</si>
  <si>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</si>
  <si>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</si>
  <si>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</si>
  <si>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</si>
  <si>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</si>
  <si>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</si>
  <si>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</si>
  <si>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</si>
  <si>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</si>
  <si>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</si>
  <si>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</si>
  <si>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</si>
  <si>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</si>
  <si>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</si>
  <si>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</si>
  <si>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</si>
  <si>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</si>
  <si>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</si>
  <si>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</si>
  <si>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</si>
  <si>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</si>
  <si>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</si>
  <si>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</si>
  <si>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</si>
  <si>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</si>
  <si>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</si>
  <si>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</si>
  <si>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</si>
  <si>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</si>
  <si>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</si>
  <si>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</si>
  <si>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</si>
  <si>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</si>
  <si>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</si>
  <si>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</si>
  <si>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</si>
  <si>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</si>
  <si>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</si>
  <si>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</si>
  <si>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</si>
  <si>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</si>
  <si>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</si>
  <si>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</si>
  <si>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</si>
  <si>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</si>
  <si>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</si>
  <si>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</si>
  <si>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</si>
  <si>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</si>
  <si>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</si>
  <si>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</si>
  <si>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</si>
  <si>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</si>
  <si>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</si>
  <si>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</si>
  <si>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</si>
  <si>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</si>
  <si>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</si>
  <si>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</si>
  <si>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</si>
  <si>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</si>
  <si>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</si>
  <si>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</si>
  <si>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</si>
  <si>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</si>
  <si>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</si>
  <si>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</si>
  <si>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</si>
  <si>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</si>
  <si>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</si>
  <si>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</si>
  <si>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</si>
  <si>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</si>
  <si>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</si>
  <si>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</si>
  <si>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</si>
  <si>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</si>
  <si>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</si>
  <si>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</si>
  <si>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</si>
  <si>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</si>
  <si>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</si>
  <si>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</si>
  <si>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</si>
  <si>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</si>
  <si>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</si>
  <si>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</si>
  <si>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</si>
  <si>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</si>
  <si>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</si>
  <si>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</si>
  <si>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</si>
  <si>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</si>
  <si>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</si>
  <si>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</si>
  <si>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</si>
  <si>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</si>
  <si>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</si>
  <si>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</si>
  <si>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</si>
  <si>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</si>
  <si>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</si>
  <si>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</si>
  <si>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</si>
  <si>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</si>
  <si>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</si>
  <si>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</si>
  <si>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</si>
  <si>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</si>
  <si>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</si>
  <si>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</si>
  <si>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</si>
  <si>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</si>
  <si>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</si>
  <si>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</si>
  <si>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</si>
  <si>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</si>
  <si>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</si>
  <si>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</si>
  <si>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</si>
  <si>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</si>
  <si>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</si>
  <si>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</si>
  <si>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</si>
  <si>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</si>
  <si>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</si>
  <si>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</si>
  <si>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</si>
  <si>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</si>
  <si>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</si>
  <si>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</si>
  <si>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</si>
  <si>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</si>
  <si>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</si>
  <si>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</si>
  <si>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</si>
  <si>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</si>
  <si>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</si>
  <si>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</si>
  <si>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</si>
  <si>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</si>
  <si>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</si>
  <si>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</si>
  <si>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</si>
  <si>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</si>
  <si>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</si>
  <si>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</si>
  <si>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</si>
  <si>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</si>
  <si>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</si>
  <si>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</si>
  <si>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</si>
  <si>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</si>
  <si>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</si>
  <si>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</si>
  <si>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</si>
  <si>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</si>
  <si>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</si>
  <si>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</si>
  <si>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</si>
  <si>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</si>
  <si>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</si>
  <si>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</si>
  <si>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</si>
  <si>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</si>
  <si>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</si>
  <si>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</si>
  <si>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</si>
  <si>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</si>
  <si>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</si>
  <si>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</si>
  <si>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</si>
  <si>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</si>
  <si>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</si>
  <si>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</si>
  <si>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</si>
  <si>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</si>
  <si>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</si>
  <si>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</si>
  <si>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</si>
  <si>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</si>
  <si>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</si>
  <si>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</si>
  <si>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</si>
  <si>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</si>
  <si>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</si>
  <si>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</si>
  <si>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</si>
  <si>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</si>
  <si>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</si>
  <si>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</si>
  <si>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</si>
  <si>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</si>
  <si>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</si>
  <si>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</si>
  <si>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</si>
  <si>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</si>
  <si>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</si>
  <si>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</si>
  <si>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</si>
  <si>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</si>
  <si>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</si>
  <si>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</si>
  <si>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</si>
  <si>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</si>
  <si>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</si>
  <si>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</si>
  <si>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</si>
  <si>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</si>
  <si>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</si>
  <si>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</si>
  <si>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</si>
  <si>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</si>
  <si>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</si>
  <si>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</si>
  <si>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</si>
  <si>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</si>
  <si>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</si>
  <si>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</si>
  <si>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</si>
  <si>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</si>
  <si>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</si>
  <si>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</si>
  <si>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</si>
  <si>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</si>
  <si>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</si>
  <si>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</si>
  <si>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</si>
  <si>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</si>
  <si>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</si>
  <si>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</si>
  <si>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</si>
  <si>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</si>
  <si>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</si>
  <si>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</si>
  <si>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</si>
  <si>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</si>
  <si>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</si>
  <si>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</si>
  <si>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</si>
  <si>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</si>
  <si>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</si>
  <si>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</si>
  <si>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</si>
  <si>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</si>
  <si>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</si>
  <si>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</si>
  <si>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</si>
  <si>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</si>
  <si>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</si>
  <si>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</si>
  <si>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</si>
  <si>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</si>
  <si>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</si>
  <si>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</si>
  <si>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</si>
  <si>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</si>
  <si>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</si>
  <si>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</si>
  <si>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</si>
  <si>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</si>
  <si>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</si>
  <si>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</si>
  <si>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</si>
  <si>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</si>
  <si>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</si>
  <si>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</si>
  <si>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</si>
  <si>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</si>
  <si>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</si>
  <si>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</si>
  <si>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</si>
  <si>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</si>
  <si>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</si>
  <si>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</si>
  <si>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</si>
  <si>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</si>
  <si>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</si>
  <si>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</si>
  <si>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</si>
  <si>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</si>
  <si>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</si>
  <si>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</si>
  <si>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</si>
  <si>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</si>
  <si>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</si>
  <si>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</si>
  <si>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</si>
  <si>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</si>
  <si>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</si>
  <si>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</si>
  <si>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</si>
  <si>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</si>
  <si>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</si>
  <si>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</si>
  <si>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</si>
  <si>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</si>
  <si>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</si>
  <si>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</si>
  <si>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</si>
  <si>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</si>
  <si>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</si>
  <si>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</si>
  <si>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</si>
  <si>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</si>
  <si>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</si>
  <si>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</si>
  <si>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</si>
  <si>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</si>
  <si>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</si>
  <si>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</si>
  <si>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</si>
  <si>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</si>
  <si>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</si>
  <si>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</si>
  <si>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</si>
  <si>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</si>
  <si>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</si>
  <si>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</si>
  <si>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</si>
  <si>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</si>
  <si>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</si>
  <si>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</si>
  <si>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</si>
  <si>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</si>
  <si>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</si>
  <si>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</si>
  <si>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</si>
  <si>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</si>
  <si>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</si>
  <si>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</si>
  <si>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</si>
  <si>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</si>
  <si>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</si>
  <si>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</si>
  <si>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</si>
  <si>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</si>
  <si>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</si>
  <si>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</si>
  <si>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</si>
  <si>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</si>
  <si>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</si>
  <si>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</si>
  <si>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</si>
  <si>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</si>
  <si>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</si>
  <si>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</si>
  <si>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</si>
  <si>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</si>
  <si>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</si>
  <si>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</si>
  <si>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</si>
  <si>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</si>
  <si>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</si>
  <si>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</si>
  <si>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</si>
  <si>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</si>
  <si>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</si>
  <si>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</si>
  <si>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</si>
  <si>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</si>
  <si>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</si>
  <si>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</si>
  <si>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</si>
  <si>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</si>
  <si>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</si>
  <si>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</si>
  <si>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</si>
  <si>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</si>
  <si>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</si>
  <si>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</si>
  <si>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</si>
  <si>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</si>
  <si>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</si>
  <si>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</si>
  <si>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</si>
  <si>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</si>
  <si>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</si>
  <si>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</si>
  <si>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</si>
  <si>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</si>
  <si>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</si>
  <si>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</si>
  <si>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</si>
  <si>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</si>
  <si>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</si>
  <si>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</si>
  <si>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</si>
  <si>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</si>
  <si>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</si>
  <si>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</si>
  <si>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</si>
  <si>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</si>
  <si>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</si>
  <si>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</si>
  <si>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</si>
  <si>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</si>
  <si>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</si>
  <si>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</si>
  <si>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</si>
  <si>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</si>
  <si>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</si>
  <si>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</si>
  <si>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</si>
  <si>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</si>
  <si>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</si>
  <si>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</si>
  <si>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</si>
  <si>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</si>
  <si>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</si>
  <si>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</si>
  <si>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</si>
  <si>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</si>
  <si>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</si>
  <si>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</si>
  <si>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</si>
  <si>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</si>
  <si>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</si>
  <si>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</si>
  <si>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</si>
  <si>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</si>
  <si>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</si>
  <si>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</si>
  <si>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</si>
  <si>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</si>
  <si>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</si>
  <si>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</si>
  <si>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</si>
  <si>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</si>
  <si>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</si>
  <si>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</si>
  <si>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</si>
  <si>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</si>
  <si>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</si>
  <si>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</si>
  <si>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</si>
  <si>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</si>
  <si>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</si>
  <si>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</si>
  <si>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</si>
  <si>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</si>
  <si>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</si>
  <si>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</si>
  <si>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</si>
  <si>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</si>
  <si>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</si>
  <si>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</si>
  <si>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</si>
  <si>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</si>
  <si>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</si>
  <si>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</si>
  <si>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</si>
  <si>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</si>
  <si>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</si>
  <si>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</si>
  <si>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</si>
  <si>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</si>
  <si>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</si>
  <si>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</si>
  <si>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</si>
  <si>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</si>
  <si>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</si>
  <si>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</si>
  <si>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</si>
  <si>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</si>
  <si>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</si>
  <si>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</si>
  <si>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</si>
  <si>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</si>
  <si>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</si>
  <si>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</si>
  <si>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</si>
  <si>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</si>
  <si>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</si>
  <si>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</si>
  <si>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</si>
  <si>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</si>
  <si>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</si>
  <si>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</si>
  <si>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</si>
  <si>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</si>
  <si>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</si>
  <si>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</si>
  <si>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</si>
  <si>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</si>
  <si>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</si>
  <si>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</si>
  <si>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</si>
  <si>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</si>
  <si>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</si>
  <si>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</si>
  <si>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</si>
  <si>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</si>
  <si>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</si>
  <si>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</si>
  <si>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</si>
  <si>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</si>
  <si>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</si>
  <si>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</si>
  <si>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</si>
  <si>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</si>
  <si>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</si>
  <si>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</si>
  <si>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</si>
  <si>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</si>
  <si>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</si>
  <si>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</si>
  <si>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</si>
  <si>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</si>
  <si>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</si>
  <si>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</si>
  <si>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</si>
  <si>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</si>
  <si>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</si>
  <si>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</si>
  <si>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</si>
  <si>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</si>
  <si>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</si>
  <si>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</si>
  <si>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</si>
  <si>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</si>
  <si>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</si>
  <si>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</si>
  <si>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</si>
  <si>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</si>
  <si>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</si>
  <si>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</si>
  <si>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</si>
  <si>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</si>
  <si>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</si>
  <si>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</si>
  <si>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</si>
  <si>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</si>
  <si>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</si>
  <si>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</si>
  <si>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</si>
  <si>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</si>
  <si>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</si>
  <si>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</si>
  <si>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</si>
  <si>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</si>
  <si>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</si>
  <si>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</si>
  <si>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</si>
  <si>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</si>
  <si>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</si>
  <si>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</si>
  <si>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</si>
  <si>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</si>
  <si>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</si>
  <si>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</si>
  <si>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</si>
  <si>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</si>
  <si>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</si>
  <si>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</si>
  <si>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</si>
  <si>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</si>
  <si>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</si>
  <si>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</si>
  <si>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</si>
  <si>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</si>
  <si>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</si>
  <si>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</si>
  <si>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</si>
  <si>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</si>
  <si>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</si>
  <si>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</si>
  <si>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</si>
  <si>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</si>
  <si>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</si>
  <si>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</si>
  <si>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</si>
  <si>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</si>
  <si>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</si>
  <si>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</si>
  <si>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</si>
  <si>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</si>
  <si>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</si>
  <si>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</si>
  <si>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</si>
  <si>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</si>
  <si>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</si>
  <si>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</si>
  <si>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</si>
  <si>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</si>
  <si>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</si>
  <si>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</si>
  <si>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</si>
  <si>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</si>
  <si>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</si>
  <si>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</si>
  <si>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</si>
  <si>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</si>
  <si>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</si>
  <si>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</si>
  <si>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</si>
  <si>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</si>
  <si>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</si>
  <si>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</si>
  <si>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</si>
  <si>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</si>
  <si>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</si>
  <si>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</si>
  <si>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</si>
  <si>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</si>
  <si>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</si>
  <si>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</si>
  <si>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</si>
  <si>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</si>
  <si>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</si>
  <si>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</si>
  <si>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</si>
  <si>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</si>
  <si>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</si>
  <si>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</si>
  <si>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</si>
  <si>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</si>
  <si>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</si>
  <si>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</si>
  <si>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</si>
  <si>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</si>
  <si>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</si>
  <si>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</si>
  <si>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</si>
  <si>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</si>
  <si>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</si>
  <si>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</si>
  <si>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</si>
  <si>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</si>
  <si>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</si>
  <si>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</si>
  <si>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</si>
  <si>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</si>
  <si>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</si>
  <si>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</si>
  <si>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</si>
  <si>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</si>
  <si>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</si>
  <si>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</si>
  <si>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</si>
  <si>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</si>
  <si>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</si>
  <si>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</si>
  <si>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</si>
  <si>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</si>
  <si>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</si>
  <si>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</si>
  <si>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</si>
  <si>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</si>
  <si>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</si>
  <si>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</si>
  <si>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</si>
  <si>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</si>
  <si>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</si>
  <si>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</si>
  <si>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</si>
  <si>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</si>
  <si>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</si>
  <si>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</si>
  <si>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</si>
  <si>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</si>
  <si>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</si>
  <si>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</si>
  <si>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</si>
  <si>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</si>
  <si>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</si>
  <si>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</si>
  <si>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</si>
  <si>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</si>
  <si>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</si>
  <si>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</si>
  <si>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</si>
  <si>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</si>
  <si>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</si>
  <si>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</si>
  <si>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</si>
  <si>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</si>
  <si>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</si>
  <si>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</si>
  <si>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</si>
  <si>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</si>
  <si>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</si>
  <si>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</si>
  <si>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</si>
  <si>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</si>
  <si>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</si>
  <si>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</si>
  <si>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</si>
  <si>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</si>
  <si>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</si>
  <si>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</si>
  <si>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</si>
  <si>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</si>
  <si>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</si>
  <si>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</si>
  <si>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</si>
  <si>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</si>
  <si>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</si>
  <si>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</si>
  <si>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</si>
  <si>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</si>
  <si>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</si>
  <si>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</si>
  <si>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</si>
  <si>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</si>
  <si>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</si>
  <si>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</si>
  <si>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</si>
  <si>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</si>
  <si>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</si>
  <si>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</si>
  <si>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</si>
  <si>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</si>
  <si>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</si>
  <si>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</si>
  <si>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</si>
  <si>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</si>
  <si>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</si>
  <si>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</si>
  <si>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</si>
  <si>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</si>
  <si>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</si>
  <si>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</si>
  <si>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</si>
  <si>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</si>
  <si>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</si>
  <si>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</si>
  <si>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</si>
  <si>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</si>
  <si>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</si>
  <si>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</si>
  <si>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</si>
  <si>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</si>
  <si>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</si>
  <si>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</si>
  <si>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</si>
  <si>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</si>
  <si>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</si>
  <si>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</si>
  <si>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</si>
  <si>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</si>
  <si>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</si>
  <si>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</si>
  <si>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</si>
  <si>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</si>
  <si>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</si>
  <si>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</si>
  <si>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</si>
  <si>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</si>
  <si>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</si>
  <si>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</si>
  <si>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</si>
  <si>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</si>
  <si>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</si>
  <si>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</si>
  <si>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</si>
  <si>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</si>
  <si>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</si>
  <si>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</si>
  <si>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</si>
  <si>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</si>
  <si>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</si>
  <si>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</si>
  <si>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</si>
  <si>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</si>
  <si>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</si>
  <si>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</si>
  <si>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</si>
  <si>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</si>
  <si>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</si>
  <si>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</si>
  <si>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</si>
  <si>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</si>
  <si>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</si>
  <si>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</si>
  <si>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</si>
  <si>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</si>
  <si>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</si>
  <si>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</si>
  <si>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</si>
  <si>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</si>
  <si>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</si>
  <si>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</si>
  <si>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</si>
  <si>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</si>
  <si>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</si>
  <si>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</si>
  <si>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</si>
  <si>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</si>
  <si>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</si>
  <si>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</si>
  <si>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</si>
  <si>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</si>
  <si>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</si>
  <si>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</si>
  <si>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</si>
  <si>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</si>
  <si>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</si>
  <si>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</si>
  <si>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</si>
  <si>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</si>
  <si>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</si>
  <si>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</si>
  <si>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</si>
  <si>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</si>
  <si>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</si>
  <si>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</si>
  <si>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</si>
  <si>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</si>
  <si>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</si>
  <si>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</si>
  <si>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</si>
  <si>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</si>
  <si>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</si>
  <si>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</si>
  <si>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</si>
  <si>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</si>
  <si>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</si>
  <si>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</si>
  <si>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</si>
  <si>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</si>
  <si>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</si>
  <si>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</si>
  <si>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</si>
  <si>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</si>
  <si>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</si>
  <si>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</si>
  <si>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</si>
  <si>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</si>
  <si>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</si>
  <si>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</si>
  <si>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</si>
  <si>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</si>
  <si>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</si>
  <si>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</si>
  <si>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</si>
  <si>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</si>
  <si>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</si>
  <si>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</si>
  <si>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</si>
  <si>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</si>
  <si>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</si>
  <si>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</si>
  <si>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</si>
  <si>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</si>
  <si>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</si>
  <si>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</si>
  <si>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</si>
  <si>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</si>
  <si>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</si>
  <si>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</si>
  <si>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</si>
  <si>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</si>
  <si>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</si>
  <si>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</si>
  <si>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</si>
  <si>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</si>
  <si>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</si>
  <si>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</si>
  <si>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</si>
  <si>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</si>
  <si>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</si>
  <si>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</si>
  <si>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</si>
  <si>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</si>
  <si>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</si>
  <si>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</si>
  <si>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</si>
  <si>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</si>
  <si>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</si>
  <si>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</si>
  <si>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</si>
  <si>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</si>
  <si>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</si>
  <si>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</si>
  <si>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</si>
  <si>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</si>
  <si>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</si>
  <si>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</si>
  <si>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</si>
  <si>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</si>
  <si>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</si>
  <si>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</si>
  <si>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</si>
  <si>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</si>
  <si>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</si>
  <si>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</si>
  <si>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</si>
  <si>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</si>
  <si>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</si>
  <si>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</si>
  <si>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</si>
  <si>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</si>
  <si>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</si>
  <si>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</si>
  <si>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</si>
  <si>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</si>
  <si>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</si>
  <si>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</si>
  <si>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</si>
  <si>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</si>
  <si>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</si>
  <si>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</si>
  <si>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</si>
  <si>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</si>
  <si>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</si>
  <si>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</si>
  <si>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</si>
  <si>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</si>
  <si>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</si>
  <si>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</si>
  <si>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</si>
  <si>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</si>
  <si>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</si>
  <si>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</si>
  <si>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</si>
  <si>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</si>
  <si>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</si>
  <si>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</si>
  <si>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</si>
  <si>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</si>
  <si>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</si>
  <si>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</si>
  <si>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</si>
  <si>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</si>
  <si>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</si>
  <si>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</si>
  <si>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</si>
  <si>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</si>
  <si>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</si>
  <si>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</si>
  <si>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</si>
  <si>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</si>
  <si>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</si>
  <si>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</si>
  <si>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</si>
  <si>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</si>
  <si>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</si>
  <si>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</si>
  <si>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</si>
  <si>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</si>
  <si>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</si>
  <si>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</si>
  <si>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</si>
  <si>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</si>
  <si>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</si>
  <si>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</si>
  <si>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</si>
  <si>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</si>
  <si>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</si>
  <si>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</si>
  <si>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</si>
  <si>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</si>
  <si>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</si>
  <si>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</si>
  <si>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</si>
  <si>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</si>
  <si>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</si>
  <si>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</si>
  <si>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</si>
  <si>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</si>
  <si>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</si>
  <si>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</si>
  <si>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</si>
  <si>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</si>
  <si>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</si>
  <si>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</si>
  <si>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</si>
  <si>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</si>
  <si>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</si>
  <si>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</si>
  <si>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</si>
  <si>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</si>
  <si>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</si>
  <si>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</si>
  <si>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</si>
  <si>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</si>
  <si>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</si>
  <si>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</si>
  <si>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</si>
  <si>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</si>
  <si>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</si>
  <si>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</si>
  <si>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</si>
  <si>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</si>
  <si>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</si>
  <si>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</si>
  <si>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</si>
  <si>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</si>
  <si>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</si>
  <si>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</si>
  <si>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</si>
  <si>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</si>
  <si>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</si>
  <si>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</si>
  <si>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</si>
  <si>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</si>
  <si>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</si>
  <si>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</si>
  <si>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</si>
  <si>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</si>
  <si>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</si>
  <si>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</si>
  <si>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</si>
  <si>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</si>
  <si>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</si>
  <si>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</si>
  <si>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</si>
  <si>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</si>
  <si>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</si>
  <si>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</si>
  <si>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</si>
  <si>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</si>
  <si>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</si>
  <si>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</si>
  <si>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</si>
  <si>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</si>
  <si>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</si>
  <si>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</si>
  <si>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</si>
  <si>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</si>
  <si>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</si>
  <si>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</si>
  <si>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</si>
  <si>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</si>
  <si>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</si>
  <si>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</si>
  <si>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</si>
  <si>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</si>
  <si>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</si>
  <si>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</si>
  <si>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</si>
  <si>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</si>
  <si>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</si>
  <si>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</si>
  <si>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</si>
  <si>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</si>
  <si>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</si>
  <si>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</si>
  <si>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</si>
  <si>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</si>
  <si>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</si>
  <si>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</si>
  <si>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</si>
  <si>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</si>
  <si>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</si>
  <si>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</si>
  <si>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</si>
  <si>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</si>
  <si>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</si>
  <si>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</si>
  <si>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</si>
  <si>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</si>
  <si>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</si>
  <si>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</si>
  <si>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</si>
  <si>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</si>
  <si>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</si>
  <si>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</si>
  <si>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</si>
  <si>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</si>
  <si>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</si>
  <si>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</si>
  <si>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</si>
  <si>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</si>
  <si>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</si>
  <si>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</si>
  <si>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</si>
  <si>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</si>
  <si>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</si>
  <si>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</si>
  <si>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</si>
  <si>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</si>
  <si>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</si>
  <si>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</si>
  <si>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</si>
  <si>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</si>
  <si>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</si>
  <si>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</si>
  <si>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</si>
  <si>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</si>
  <si>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</si>
  <si>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</si>
  <si>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</si>
  <si>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</si>
  <si>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</si>
  <si>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</si>
  <si>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</si>
  <si>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</si>
  <si>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</si>
  <si>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</si>
  <si>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</si>
  <si>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</si>
  <si>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</si>
  <si>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</si>
  <si>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</si>
  <si>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</si>
  <si>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</si>
  <si>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</si>
  <si>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</si>
  <si>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</si>
  <si>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</si>
  <si>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</si>
  <si>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</si>
  <si>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</si>
  <si>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</si>
  <si>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</si>
  <si>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</si>
  <si>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</si>
  <si>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</si>
  <si>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</si>
  <si>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</si>
  <si>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</si>
  <si>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</si>
  <si>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</si>
  <si>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</si>
  <si>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</si>
  <si>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</si>
  <si>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</si>
  <si>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</si>
  <si>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</si>
  <si>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</si>
  <si>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</si>
  <si>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</si>
  <si>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</si>
  <si>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</si>
  <si>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</si>
  <si>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</si>
  <si>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</si>
  <si>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</si>
  <si>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</si>
  <si>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</si>
  <si>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</si>
  <si>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</si>
  <si>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</si>
  <si>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</si>
  <si>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</si>
  <si>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</si>
  <si>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</si>
  <si>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</si>
  <si>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</si>
  <si>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</si>
  <si>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</si>
  <si>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</si>
  <si>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</si>
  <si>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</si>
  <si>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</si>
  <si>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</si>
  <si>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</si>
  <si>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</si>
  <si>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</si>
  <si>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</si>
  <si>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</si>
  <si>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</si>
  <si>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</si>
  <si>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</si>
  <si>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</si>
  <si>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</si>
  <si>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</si>
  <si>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</si>
  <si>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</si>
  <si>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</si>
  <si>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</si>
  <si>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</si>
  <si>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</si>
  <si>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</si>
  <si>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</si>
  <si>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</si>
  <si>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</si>
  <si>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</si>
  <si>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</si>
  <si>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</si>
  <si>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</si>
  <si>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</si>
  <si>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</si>
  <si>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</si>
  <si>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</si>
  <si>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</si>
  <si>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</si>
  <si>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</si>
  <si>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</si>
  <si>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</si>
  <si>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</si>
  <si>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</si>
  <si>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</si>
  <si>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</si>
  <si>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</si>
  <si>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</si>
  <si>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</si>
  <si>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</si>
  <si>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</si>
  <si>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</si>
  <si>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</si>
  <si>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</si>
  <si>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</si>
  <si>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</si>
  <si>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</si>
  <si>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</si>
  <si>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</si>
  <si>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</si>
  <si>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</si>
  <si>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</si>
  <si>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</si>
  <si>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</si>
  <si>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</si>
  <si>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</si>
  <si>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</si>
  <si>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</si>
  <si>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</si>
  <si>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</si>
  <si>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</si>
  <si>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</si>
  <si>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</si>
  <si>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</si>
  <si>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</si>
  <si>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</si>
  <si>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</si>
  <si>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</si>
  <si>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</si>
  <si>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</si>
  <si>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</si>
  <si>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</si>
  <si>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</si>
  <si>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</si>
  <si>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</si>
  <si>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</si>
  <si>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</si>
  <si>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</si>
  <si>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</si>
  <si>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</si>
  <si>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</si>
  <si>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</si>
  <si>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</si>
  <si>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</si>
  <si>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</si>
  <si>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</si>
  <si>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</si>
  <si>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</si>
  <si>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</si>
  <si>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</si>
  <si>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</si>
  <si>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</si>
  <si>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</si>
  <si>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</si>
  <si>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</si>
  <si>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</si>
  <si>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</si>
  <si>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</si>
  <si>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</si>
  <si>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</si>
  <si>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</si>
  <si>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</si>
  <si>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</si>
  <si>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</si>
  <si>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</si>
  <si>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</si>
  <si>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</si>
  <si>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</si>
  <si>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</si>
  <si>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</si>
  <si>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</si>
  <si>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</si>
  <si>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</si>
  <si>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</si>
  <si>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</si>
  <si>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</si>
  <si>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</si>
  <si>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</si>
  <si>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</si>
  <si>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</si>
  <si>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</si>
  <si>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</si>
  <si>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</si>
  <si>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</si>
  <si>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</si>
  <si>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</si>
  <si>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</si>
  <si>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</si>
  <si>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</si>
  <si>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</si>
  <si>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</si>
  <si>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</si>
  <si>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</si>
  <si>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</si>
  <si>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</si>
  <si>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</si>
  <si>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</si>
  <si>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</si>
  <si>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</si>
  <si>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</si>
  <si>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</si>
  <si>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</si>
  <si>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</si>
  <si>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</si>
  <si>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</si>
  <si>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</si>
  <si>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</si>
  <si>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</si>
  <si>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</si>
  <si>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</si>
  <si>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</si>
  <si>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</si>
  <si>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</si>
  <si>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</si>
  <si>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</si>
  <si>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</si>
  <si>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</si>
  <si>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</si>
  <si>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</si>
  <si>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</si>
  <si>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</si>
  <si>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</si>
  <si>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</si>
  <si>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</si>
  <si>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</si>
  <si>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</si>
  <si>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</si>
  <si>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</si>
  <si>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</si>
  <si>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</si>
  <si>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</si>
  <si>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</si>
  <si>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</si>
  <si>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</si>
  <si>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</si>
  <si>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</si>
  <si>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</si>
  <si>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</si>
  <si>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</si>
  <si>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</si>
  <si>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</si>
  <si>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</si>
  <si>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</si>
  <si>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</si>
  <si>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</si>
  <si>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</si>
  <si>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</si>
  <si>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</si>
  <si>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</si>
  <si>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</si>
  <si>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</si>
  <si>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</si>
  <si>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</si>
  <si>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</si>
  <si>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</si>
  <si>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</si>
  <si>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</si>
  <si>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</si>
  <si>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</si>
  <si>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</si>
  <si>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</si>
  <si>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</si>
  <si>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</si>
  <si>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</si>
  <si>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</si>
  <si>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</si>
  <si>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</si>
  <si>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</si>
  <si>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</si>
  <si>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</si>
  <si>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</si>
  <si>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</si>
  <si>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</si>
  <si>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</si>
  <si>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</si>
  <si>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</si>
  <si>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</si>
  <si>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</si>
  <si>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</si>
  <si>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</si>
  <si>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</si>
  <si>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</si>
  <si>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</si>
  <si>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</si>
  <si>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</si>
  <si>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</si>
  <si>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</si>
  <si>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</si>
  <si>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</si>
  <si>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</si>
  <si>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</si>
  <si>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</si>
  <si>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</si>
  <si>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</si>
  <si>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</si>
  <si>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</si>
  <si>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</si>
  <si>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</si>
  <si>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</si>
  <si>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</si>
  <si>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</si>
  <si>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</si>
  <si>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</si>
  <si>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</si>
  <si>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</si>
  <si>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</si>
  <si>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</si>
  <si>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</si>
  <si>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</si>
  <si>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</si>
  <si>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</si>
  <si>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</si>
  <si>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</si>
  <si>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</si>
  <si>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</si>
  <si>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</si>
  <si>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</si>
  <si>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</si>
  <si>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</si>
  <si>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</si>
  <si>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</si>
  <si>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</si>
  <si>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</si>
  <si>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</si>
  <si>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</si>
  <si>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</si>
  <si>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</si>
  <si>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</si>
  <si>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</si>
  <si>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</si>
  <si>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</si>
  <si>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</si>
  <si>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</si>
  <si>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</si>
  <si>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</si>
  <si>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</si>
  <si>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</si>
  <si>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</si>
  <si>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</si>
  <si>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</si>
  <si>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</si>
  <si>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</si>
  <si>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</si>
  <si>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</si>
  <si>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</si>
  <si>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</si>
  <si>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</si>
  <si>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</si>
  <si>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</si>
  <si>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</si>
  <si>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</si>
  <si>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</si>
  <si>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</si>
  <si>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</si>
  <si>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</si>
  <si>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</si>
  <si>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</si>
  <si>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</si>
  <si>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</si>
  <si>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</si>
  <si>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</si>
  <si>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</si>
  <si>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</si>
  <si>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</si>
  <si>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</si>
  <si>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</si>
  <si>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</si>
  <si>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</si>
  <si>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</si>
  <si>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</si>
  <si>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</si>
  <si>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</si>
  <si>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</si>
  <si>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</si>
  <si>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</si>
  <si>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</si>
  <si>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</si>
  <si>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</si>
  <si>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</si>
  <si>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</si>
  <si>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</si>
  <si>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</si>
  <si>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</si>
  <si>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</si>
  <si>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</si>
  <si>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</si>
  <si>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</si>
  <si>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</si>
  <si>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</si>
  <si>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</si>
  <si>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</si>
  <si>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</si>
  <si>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</si>
  <si>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</si>
  <si>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</si>
  <si>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</si>
  <si>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</si>
  <si>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</si>
  <si>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</si>
  <si>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</si>
  <si>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</si>
  <si>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</si>
  <si>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</si>
  <si>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</si>
  <si>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</si>
  <si>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</si>
  <si>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</si>
  <si>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</si>
  <si>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</si>
  <si>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</si>
  <si>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</si>
  <si>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</si>
  <si>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</si>
  <si>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</si>
  <si>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</si>
  <si>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</si>
  <si>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</si>
  <si>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</si>
  <si>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</si>
  <si>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</si>
  <si>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</si>
  <si>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</si>
  <si>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</si>
  <si>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</si>
  <si>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</si>
  <si>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</si>
  <si>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</si>
  <si>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</si>
  <si>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</si>
  <si>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</si>
  <si>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</si>
  <si>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</si>
  <si>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</si>
  <si>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</si>
  <si>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</si>
  <si>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</si>
  <si>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</si>
  <si>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</si>
  <si>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</si>
  <si>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</si>
  <si>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</si>
  <si>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</si>
  <si>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</si>
  <si>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</si>
  <si>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</si>
  <si>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</si>
  <si>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</si>
  <si>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</si>
  <si>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</si>
  <si>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</si>
  <si>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</si>
  <si>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</si>
  <si>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</si>
  <si>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</si>
  <si>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</si>
  <si>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</si>
  <si>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</si>
  <si>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</si>
  <si>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</si>
  <si>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</si>
  <si>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</si>
  <si>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</si>
  <si>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</si>
  <si>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</si>
  <si>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</si>
  <si>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</si>
  <si>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</si>
  <si>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</si>
  <si>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</si>
  <si>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</si>
  <si>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</si>
  <si>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</si>
  <si>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</si>
  <si>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</si>
  <si>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</si>
  <si>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</si>
  <si>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</si>
  <si>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</si>
  <si>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</si>
  <si>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</si>
  <si>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</si>
  <si>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</si>
  <si>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</si>
  <si>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</si>
  <si>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</si>
  <si>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</si>
  <si>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</si>
  <si>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</si>
  <si>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</si>
  <si>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</si>
  <si>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</si>
  <si>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</si>
  <si>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</si>
  <si>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</si>
  <si>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</si>
  <si>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</si>
  <si>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</si>
  <si>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</si>
  <si>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</si>
  <si>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</si>
  <si>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</si>
  <si>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</si>
  <si>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</si>
  <si>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</si>
  <si>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</si>
  <si>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</si>
  <si>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</si>
  <si>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</si>
  <si>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</si>
  <si>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</si>
  <si>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</si>
  <si>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</si>
  <si>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</si>
  <si>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</si>
  <si>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</si>
  <si>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</si>
  <si>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</si>
  <si>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</si>
  <si>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</si>
  <si>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</si>
  <si>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</si>
  <si>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</si>
  <si>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</si>
  <si>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</si>
  <si>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</si>
  <si>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</si>
  <si>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</si>
  <si>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</si>
  <si>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</si>
  <si>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</si>
  <si>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</si>
  <si>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</si>
  <si>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</si>
  <si>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</si>
  <si>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</si>
  <si>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</si>
  <si>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</si>
  <si>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</si>
  <si>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</si>
  <si>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</si>
  <si>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</si>
  <si>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</si>
  <si>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</si>
  <si>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</si>
  <si>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</si>
  <si>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</si>
  <si>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</si>
  <si>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</si>
  <si>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</si>
  <si>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</si>
  <si>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</si>
  <si>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</si>
  <si>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</si>
  <si>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</si>
  <si>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</si>
  <si>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</si>
  <si>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</si>
  <si>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</si>
  <si>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</si>
  <si>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</si>
  <si>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</si>
  <si>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</si>
  <si>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</si>
  <si>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</si>
  <si>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</si>
  <si>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</si>
  <si>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</si>
  <si>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</si>
  <si>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</si>
  <si>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</si>
  <si>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</si>
  <si>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</si>
  <si>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</si>
  <si>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</si>
  <si>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</si>
  <si>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</si>
  <si>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</si>
  <si>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</si>
  <si>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</si>
  <si>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</si>
  <si>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</si>
  <si>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</si>
  <si>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</si>
  <si>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</si>
  <si>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</si>
  <si>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</si>
  <si>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</si>
  <si>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</si>
  <si>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</si>
  <si>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</si>
  <si>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</si>
  <si>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</si>
  <si>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</si>
  <si>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</si>
  <si>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</si>
  <si>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</si>
  <si>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</si>
  <si>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</si>
  <si>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</si>
  <si>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</si>
  <si>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</si>
  <si>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</si>
  <si>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</si>
  <si>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</si>
  <si>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</si>
  <si>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</si>
  <si>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</si>
  <si>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</si>
  <si>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</si>
  <si>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</si>
  <si>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</si>
  <si>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</si>
  <si>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</si>
  <si>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</si>
  <si>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</si>
  <si>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</si>
  <si>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</si>
  <si>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</si>
  <si>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</si>
  <si>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</si>
  <si>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</si>
  <si>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</si>
  <si>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</si>
  <si>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</si>
  <si>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</si>
  <si>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</si>
  <si>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</si>
  <si>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</si>
  <si>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</si>
  <si>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</si>
  <si>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</si>
  <si>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</si>
  <si>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</si>
  <si>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</si>
  <si>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</si>
  <si>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</si>
  <si>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</si>
  <si>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</si>
  <si>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</si>
  <si>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</si>
  <si>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</si>
  <si>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</si>
  <si>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</si>
  <si>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</si>
  <si>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</si>
  <si>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</si>
  <si>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</si>
  <si>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</si>
  <si>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</si>
  <si>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</si>
  <si>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</si>
  <si>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</si>
  <si>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</si>
  <si>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</si>
  <si>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</si>
  <si>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</si>
  <si>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</si>
  <si>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</si>
  <si>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</si>
  <si>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</si>
  <si>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</si>
  <si>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</si>
  <si>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</si>
  <si>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</si>
  <si>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</si>
  <si>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</si>
  <si>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</si>
  <si>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</si>
  <si>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</si>
  <si>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</si>
  <si>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</si>
  <si>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</si>
  <si>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</si>
  <si>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</si>
  <si>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</si>
  <si>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</si>
  <si>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</si>
  <si>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</si>
  <si>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</si>
  <si>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</si>
  <si>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</si>
  <si>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</si>
  <si>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</si>
  <si>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</si>
  <si>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</si>
  <si>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</si>
  <si>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</si>
  <si>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</si>
  <si>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</si>
  <si>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</si>
  <si>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</si>
  <si>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</si>
  <si>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</si>
  <si>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</si>
  <si>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</si>
  <si>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</si>
  <si>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</si>
  <si>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</si>
  <si>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</si>
  <si>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</si>
  <si>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</si>
  <si>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</si>
  <si>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</si>
  <si>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</si>
  <si>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</si>
  <si>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</si>
  <si>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</si>
  <si>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</si>
  <si>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</si>
  <si>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</si>
  <si>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</si>
  <si>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</si>
  <si>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</si>
  <si>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</si>
  <si>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</si>
  <si>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</si>
  <si>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</si>
  <si>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</si>
  <si>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</si>
  <si>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</si>
  <si>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</si>
  <si>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</si>
  <si>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</si>
  <si>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</si>
  <si>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</si>
  <si>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</si>
  <si>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</si>
  <si>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</si>
  <si>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</si>
  <si>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</si>
  <si>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</si>
  <si>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</si>
  <si>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</si>
  <si>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</si>
  <si>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</si>
  <si>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</si>
  <si>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</si>
  <si>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</si>
  <si>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</si>
  <si>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</si>
  <si>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</si>
  <si>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</si>
  <si>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</si>
  <si>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</si>
  <si>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</si>
  <si>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</si>
  <si>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</si>
  <si>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</si>
  <si>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</si>
  <si>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</si>
  <si>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</si>
  <si>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</si>
  <si>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</si>
  <si>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</si>
  <si>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</si>
  <si>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</si>
  <si>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</si>
  <si>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</si>
  <si>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</si>
  <si>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</si>
  <si>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</si>
  <si>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</si>
  <si>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</si>
  <si>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</si>
  <si>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</si>
  <si>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</si>
  <si>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</si>
  <si>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</si>
  <si>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</si>
  <si>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</si>
  <si>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</si>
  <si>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</si>
  <si>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</si>
  <si>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</si>
  <si>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</si>
  <si>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</si>
  <si>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</si>
  <si>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</si>
  <si>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</si>
  <si>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</si>
  <si>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</si>
  <si>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</si>
  <si>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</si>
  <si>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</si>
  <si>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</si>
  <si>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</si>
  <si>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</si>
  <si>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</si>
  <si>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</si>
  <si>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</si>
  <si>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</si>
  <si>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</si>
  <si>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</si>
  <si>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</si>
  <si>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</si>
  <si>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</si>
  <si>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</si>
  <si>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</si>
  <si>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</si>
  <si>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</si>
  <si>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</si>
  <si>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</si>
  <si>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</si>
  <si>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</si>
  <si>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</si>
  <si>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</si>
  <si>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</si>
  <si>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</si>
  <si>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</si>
  <si>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</si>
  <si>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</si>
  <si>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</si>
  <si>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</si>
  <si>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</si>
  <si>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</si>
  <si>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</si>
  <si>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</si>
  <si>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</si>
  <si>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</si>
  <si>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</si>
  <si>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</si>
  <si>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</si>
  <si>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</si>
  <si>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</si>
  <si>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</si>
  <si>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</si>
  <si>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</si>
  <si>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</si>
  <si>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</si>
  <si>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</si>
  <si>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</si>
  <si>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</si>
  <si>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</si>
  <si>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</si>
  <si>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</si>
  <si>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</si>
  <si>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</si>
  <si>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</si>
  <si>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</si>
  <si>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</si>
  <si>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</si>
  <si>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</si>
  <si>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</si>
  <si>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</si>
  <si>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</si>
  <si>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</si>
  <si>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</si>
  <si>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</si>
  <si>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</si>
  <si>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</si>
  <si>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</si>
  <si>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</si>
  <si>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</si>
  <si>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</si>
  <si>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</si>
  <si>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</si>
  <si>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</si>
  <si>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</si>
  <si>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</si>
  <si>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</si>
  <si>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</si>
  <si>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</si>
  <si>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</si>
  <si>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</si>
  <si>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</si>
  <si>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</si>
  <si>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</si>
  <si>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</si>
  <si>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</si>
  <si>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</si>
  <si>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</si>
  <si>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</si>
  <si>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</si>
  <si>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</si>
  <si>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</si>
  <si>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</si>
  <si>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</si>
  <si>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</si>
  <si>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</si>
  <si>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</si>
  <si>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</si>
  <si>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</si>
  <si>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</si>
  <si>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</si>
  <si>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</si>
  <si>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</si>
  <si>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</si>
  <si>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</si>
  <si>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</si>
  <si>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</si>
  <si>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</si>
  <si>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</si>
  <si>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</si>
  <si>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</si>
  <si>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</si>
  <si>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</si>
  <si>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</si>
  <si>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</si>
  <si>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</si>
  <si>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</si>
  <si>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</si>
  <si>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</si>
  <si>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</si>
  <si>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</si>
  <si>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</si>
  <si>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</si>
  <si>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</si>
  <si>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</si>
  <si>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</si>
  <si>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</si>
  <si>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</si>
  <si>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</si>
  <si>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</si>
  <si>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</si>
  <si>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</si>
  <si>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</si>
  <si>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</si>
  <si>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</si>
  <si>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</si>
  <si>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</si>
  <si>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</si>
  <si>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</si>
  <si>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</si>
  <si>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</si>
  <si>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</si>
  <si>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</si>
  <si>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</si>
  <si>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</si>
  <si>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</si>
  <si>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</si>
  <si>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</si>
  <si>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</si>
  <si>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</si>
  <si>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</si>
  <si>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</si>
  <si>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</si>
  <si>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</si>
  <si>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</si>
  <si>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</si>
  <si>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</si>
  <si>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</si>
  <si>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</si>
  <si>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</si>
  <si>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</si>
  <si>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</si>
  <si>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</si>
  <si>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</si>
  <si>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</si>
  <si>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</si>
  <si>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</si>
  <si>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</si>
  <si>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</si>
  <si>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</si>
  <si>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</si>
  <si>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</si>
  <si>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</si>
  <si>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</si>
  <si>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</si>
  <si>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</si>
  <si>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</si>
  <si>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</si>
  <si>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</si>
  <si>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</si>
  <si>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</si>
  <si>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</si>
  <si>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</si>
  <si>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</si>
  <si>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</si>
  <si>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</si>
  <si>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</si>
  <si>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</si>
  <si>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</si>
  <si>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</si>
  <si>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</si>
  <si>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</si>
  <si>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</si>
  <si>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</si>
  <si>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</si>
  <si>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</si>
  <si>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</si>
  <si>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</si>
  <si>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</si>
  <si>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</si>
  <si>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</si>
  <si>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</si>
  <si>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</si>
  <si>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</si>
  <si>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</si>
  <si>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</si>
  <si>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</si>
  <si>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</si>
  <si>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</si>
  <si>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</si>
  <si>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</si>
  <si>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</si>
  <si>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</si>
  <si>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</si>
  <si>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</si>
  <si>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</si>
  <si>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</si>
  <si>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</si>
  <si>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</si>
  <si>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</si>
  <si>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</si>
  <si>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</si>
  <si>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</si>
  <si>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</si>
  <si>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</si>
  <si>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</si>
  <si>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</si>
  <si>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</si>
  <si>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</si>
  <si>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</si>
  <si>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</si>
  <si>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</si>
  <si>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</si>
  <si>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</si>
  <si>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</si>
  <si>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</si>
  <si>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</si>
  <si>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</si>
  <si>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</si>
  <si>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</si>
  <si>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</si>
  <si>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</si>
  <si>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</si>
  <si>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</si>
  <si>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</si>
  <si>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</si>
  <si>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</si>
  <si>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</si>
  <si>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</si>
  <si>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</si>
  <si>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</si>
  <si>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</si>
  <si>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</si>
  <si>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</si>
  <si>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</si>
  <si>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</si>
  <si>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</si>
  <si>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</si>
  <si>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</si>
  <si>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</si>
  <si>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</si>
  <si>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</si>
  <si>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</si>
  <si>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</si>
  <si>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</si>
  <si>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</si>
  <si>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</si>
  <si>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</si>
  <si>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</si>
  <si>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</si>
  <si>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</si>
  <si>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</si>
  <si>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</si>
  <si>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</si>
  <si>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</si>
  <si>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</si>
  <si>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</si>
  <si>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</si>
  <si>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</si>
  <si>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</si>
  <si>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</si>
  <si>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</si>
  <si>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</si>
  <si>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</si>
  <si>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</si>
  <si>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</si>
  <si>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</si>
  <si>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</si>
  <si>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</si>
  <si>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</si>
  <si>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</si>
  <si>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</si>
  <si>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</si>
  <si>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</si>
  <si>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</si>
  <si>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</si>
  <si>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</si>
  <si>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</si>
  <si>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</si>
  <si>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</si>
  <si>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</si>
  <si>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</si>
  <si>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</si>
  <si>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</si>
  <si>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</si>
  <si>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</si>
  <si>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</si>
  <si>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</si>
  <si>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</si>
  <si>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</si>
  <si>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</si>
  <si>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</si>
  <si>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</si>
  <si>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</si>
  <si>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</si>
  <si>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</si>
  <si>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</si>
  <si>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</si>
  <si>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</si>
  <si>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</si>
  <si>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</si>
  <si>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</si>
  <si>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</si>
  <si>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</si>
  <si>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</si>
  <si>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</si>
  <si>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</si>
  <si>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</si>
  <si>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</si>
  <si>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</si>
  <si>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</si>
  <si>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</si>
  <si>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</si>
  <si>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</si>
  <si>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</si>
  <si>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</si>
  <si>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</si>
  <si>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</si>
  <si>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</si>
  <si>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</si>
  <si>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</si>
  <si>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</si>
  <si>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</si>
  <si>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</si>
  <si>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</si>
  <si>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</si>
  <si>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</si>
  <si>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</si>
  <si>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</si>
  <si>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</si>
  <si>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</si>
  <si>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</si>
  <si>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</si>
  <si>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</si>
  <si>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</si>
  <si>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</si>
  <si>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</si>
  <si>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</si>
  <si>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</si>
  <si>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</si>
  <si>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</si>
  <si>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</si>
  <si>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</si>
  <si>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</si>
  <si>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</si>
  <si>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</si>
  <si>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</si>
  <si>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</si>
  <si>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</si>
  <si>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</si>
  <si>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</si>
  <si>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</si>
  <si>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</si>
  <si>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</si>
  <si>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</si>
  <si>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</si>
  <si>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</si>
  <si>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</si>
  <si>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</si>
  <si>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</si>
  <si>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</si>
  <si>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</si>
  <si>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</si>
  <si>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</si>
  <si>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</si>
  <si>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</si>
  <si>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</si>
  <si>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</si>
  <si>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</si>
  <si>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</si>
  <si>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</si>
  <si>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</si>
  <si>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</si>
  <si>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</si>
  <si>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</si>
  <si>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</si>
  <si>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</si>
  <si>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</si>
  <si>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</si>
  <si>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</si>
  <si>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</si>
  <si>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</si>
  <si>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</si>
  <si>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</si>
  <si>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</si>
  <si>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</si>
  <si>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</si>
  <si>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</si>
  <si>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</si>
  <si>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</si>
  <si>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</si>
  <si>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</si>
  <si>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</si>
  <si>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</si>
  <si>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</si>
  <si>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</si>
  <si>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</si>
  <si>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</si>
  <si>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</si>
  <si>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</si>
  <si>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</si>
  <si>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</si>
  <si>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</si>
  <si>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</si>
  <si>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</si>
  <si>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</si>
  <si>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</si>
  <si>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</si>
  <si>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</si>
  <si>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</si>
  <si>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</si>
  <si>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</si>
  <si>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</si>
  <si>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</si>
  <si>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</si>
  <si>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</si>
  <si>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</si>
  <si>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</si>
  <si>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</si>
  <si>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</si>
  <si>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</si>
  <si>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</si>
  <si>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</si>
  <si>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</si>
  <si>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</si>
  <si>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</si>
  <si>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</si>
  <si>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</si>
  <si>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</si>
  <si>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</si>
  <si>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</si>
  <si>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</si>
  <si>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</si>
  <si>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</si>
  <si>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</si>
  <si>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</si>
  <si>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</si>
  <si>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</si>
  <si>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</si>
  <si>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</si>
  <si>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</si>
  <si>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</si>
  <si>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</si>
  <si>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</si>
  <si>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</si>
  <si>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</si>
  <si>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</si>
  <si>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</si>
  <si>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</si>
  <si>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</si>
  <si>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</si>
  <si>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</si>
  <si>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</si>
  <si>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</si>
  <si>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</si>
  <si>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</si>
  <si>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</si>
  <si>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</si>
  <si>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</si>
  <si>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</si>
  <si>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</si>
  <si>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</si>
  <si>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</si>
  <si>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</si>
  <si>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</si>
  <si>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</si>
  <si>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</si>
  <si>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</si>
  <si>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</si>
  <si>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</si>
  <si>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</si>
  <si>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</si>
  <si>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</si>
  <si>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</si>
  <si>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</si>
  <si>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</si>
  <si>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</si>
  <si>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</si>
  <si>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</si>
  <si>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</si>
  <si>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</si>
  <si>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</si>
  <si>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</si>
  <si>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</si>
  <si>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</si>
  <si>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</si>
  <si>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</si>
  <si>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</si>
  <si>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</si>
  <si>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</si>
  <si>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</si>
  <si>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</si>
  <si>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</si>
  <si>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</si>
  <si>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</si>
  <si>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</si>
  <si>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</si>
  <si>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</si>
  <si>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</si>
  <si>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</si>
  <si>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</si>
  <si>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</si>
  <si>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</si>
  <si>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</si>
  <si>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</si>
  <si>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</si>
  <si>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</si>
  <si>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</si>
  <si>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</si>
  <si>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</si>
  <si>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</si>
  <si>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</si>
  <si>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</si>
  <si>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</si>
  <si>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</si>
  <si>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</si>
  <si>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</si>
  <si>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</si>
  <si>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</si>
  <si>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</si>
  <si>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</si>
  <si>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</si>
  <si>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</si>
  <si>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</si>
  <si>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</si>
  <si>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</si>
  <si>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</si>
  <si>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</si>
  <si>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</si>
  <si>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</si>
  <si>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</si>
  <si>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</si>
  <si>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</si>
  <si>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</si>
  <si>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</si>
  <si>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</si>
  <si>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</si>
  <si>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</si>
  <si>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</si>
  <si>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</si>
  <si>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</si>
  <si>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</si>
  <si>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</si>
  <si>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</si>
  <si>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</si>
  <si>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</si>
  <si>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</si>
  <si>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</si>
  <si>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</si>
  <si>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</si>
  <si>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</si>
  <si>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</si>
  <si>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</si>
  <si>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</si>
  <si>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</si>
  <si>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</si>
  <si>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</si>
  <si>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</si>
  <si>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</si>
  <si>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</si>
  <si>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</si>
  <si>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</si>
  <si>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</si>
  <si>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</si>
  <si>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</si>
  <si>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</si>
  <si>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</si>
  <si>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</si>
  <si>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</si>
  <si>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</si>
  <si>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</si>
  <si>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</si>
  <si>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</si>
  <si>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</si>
  <si>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</si>
  <si>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</si>
  <si>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</si>
  <si>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</si>
  <si>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</si>
  <si>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</si>
  <si>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</si>
  <si>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</si>
  <si>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</si>
  <si>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</si>
  <si>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</si>
  <si>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</si>
  <si>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</si>
  <si>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</si>
  <si>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</si>
  <si>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</si>
  <si>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</si>
  <si>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</si>
  <si>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</si>
  <si>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</si>
  <si>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</si>
  <si>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</si>
  <si>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</si>
  <si>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</si>
  <si>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</si>
  <si>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</si>
  <si>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</si>
  <si>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</si>
  <si>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</si>
  <si>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</si>
  <si>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</si>
  <si>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</si>
  <si>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</si>
  <si>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</si>
  <si>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</si>
  <si>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</si>
  <si>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</si>
  <si>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</si>
  <si>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</si>
  <si>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</si>
  <si>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</si>
  <si>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</si>
  <si>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</si>
  <si>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</si>
  <si>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</si>
  <si>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</si>
  <si>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</si>
  <si>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</si>
  <si>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</si>
  <si>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</si>
  <si>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</si>
  <si>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</si>
  <si>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</si>
  <si>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</si>
  <si>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</si>
  <si>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</si>
  <si>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</si>
  <si>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</si>
  <si>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</si>
  <si>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</si>
  <si>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</si>
  <si>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</si>
  <si>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</si>
  <si>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</si>
  <si>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</si>
  <si>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</si>
  <si>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</si>
  <si>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</si>
  <si>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</si>
  <si>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</si>
  <si>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</si>
  <si>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</si>
  <si>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</si>
  <si>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</si>
  <si>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</si>
  <si>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</si>
  <si>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</si>
  <si>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</si>
  <si>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</si>
  <si>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</si>
  <si>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</si>
  <si>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</si>
  <si>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</si>
  <si>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</si>
  <si>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</si>
  <si>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</si>
  <si>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</si>
  <si>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</si>
  <si>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</si>
  <si>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</si>
  <si>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</si>
  <si>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</si>
  <si>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</si>
  <si>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</si>
  <si>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</si>
  <si>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</si>
  <si>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</si>
  <si>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</si>
  <si>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</si>
  <si>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</si>
  <si>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</si>
  <si>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</si>
  <si>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</si>
  <si>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</si>
  <si>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</si>
  <si>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</si>
  <si>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</si>
  <si>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</si>
  <si>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</si>
  <si>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</si>
  <si>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</si>
  <si>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</si>
  <si>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</si>
  <si>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</si>
  <si>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</si>
  <si>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</si>
  <si>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</si>
  <si>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</si>
  <si>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</si>
  <si>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</si>
  <si>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</si>
  <si>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</si>
  <si>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</si>
  <si>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</si>
  <si>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</si>
  <si>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</si>
  <si>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</si>
  <si>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</si>
  <si>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</si>
  <si>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</si>
  <si>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</si>
  <si>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</si>
  <si>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</si>
  <si>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</si>
  <si>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</si>
  <si>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</si>
  <si>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</si>
  <si>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</si>
  <si>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</si>
  <si>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</si>
  <si>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</si>
  <si>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</si>
  <si>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</si>
  <si>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</si>
  <si>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</si>
  <si>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</si>
  <si>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</si>
  <si>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</si>
  <si>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</si>
  <si>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</si>
  <si>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</si>
  <si>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</si>
  <si>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</si>
  <si>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</si>
  <si>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</si>
  <si>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</si>
  <si>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</si>
  <si>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</si>
  <si>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</si>
  <si>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</si>
  <si>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</si>
  <si>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</si>
  <si>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</si>
  <si>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</si>
  <si>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</si>
  <si>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</si>
  <si>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</si>
  <si>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</si>
  <si>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</si>
  <si>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</si>
  <si>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</si>
  <si>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</si>
  <si>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</si>
  <si>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</si>
  <si>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</si>
  <si>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</si>
  <si>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</si>
  <si>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</si>
  <si>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</si>
  <si>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</si>
  <si>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</si>
  <si>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</si>
  <si>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</si>
  <si>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</si>
  <si>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</si>
  <si>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</si>
  <si>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</si>
  <si>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</si>
  <si>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</si>
  <si>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</si>
  <si>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</si>
  <si>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</si>
  <si>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</si>
  <si>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</si>
  <si>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</si>
  <si>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</si>
  <si>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</si>
  <si>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</si>
  <si>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</si>
  <si>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</si>
  <si>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</si>
  <si>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</si>
  <si>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</si>
  <si>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</si>
  <si>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</si>
  <si>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</si>
  <si>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</si>
  <si>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</si>
  <si>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</si>
  <si>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</si>
  <si>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</si>
  <si>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</si>
  <si>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</si>
  <si>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</si>
  <si>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</si>
  <si>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</si>
  <si>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</si>
  <si>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</si>
  <si>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</si>
  <si>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</si>
  <si>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</si>
  <si>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</si>
  <si>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</si>
  <si>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</si>
  <si>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</si>
  <si>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</si>
  <si>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</si>
  <si>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</si>
  <si>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</si>
  <si>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</si>
  <si>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</si>
  <si>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</si>
  <si>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</si>
  <si>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</si>
  <si>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</si>
  <si>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</si>
  <si>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</si>
  <si>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</si>
  <si>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</si>
  <si>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</si>
  <si>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</si>
  <si>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</si>
  <si>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</si>
  <si>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</si>
  <si>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</si>
  <si>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</si>
  <si>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</si>
  <si>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</si>
  <si>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</si>
  <si>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</si>
  <si>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</si>
  <si>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</si>
  <si>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</si>
  <si>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</si>
  <si>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</si>
  <si>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</si>
  <si>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</si>
  <si>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</si>
  <si>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</si>
  <si>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</si>
  <si>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</si>
  <si>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</si>
  <si>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</si>
  <si>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</si>
  <si>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</si>
  <si>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</si>
  <si>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</si>
  <si>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</si>
  <si>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</si>
  <si>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</si>
  <si>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</si>
  <si>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</si>
  <si>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</si>
  <si>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</si>
  <si>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</si>
  <si>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</si>
  <si>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</si>
  <si>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</si>
  <si>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</si>
  <si>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</si>
  <si>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</si>
  <si>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</si>
  <si>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</si>
  <si>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</si>
  <si>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</si>
  <si>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</si>
  <si>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</si>
  <si>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</si>
  <si>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</si>
  <si>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</si>
  <si>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</si>
  <si>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</si>
  <si>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</si>
  <si>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</si>
  <si>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</si>
  <si>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</si>
  <si>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</si>
  <si>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</si>
  <si>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</si>
  <si>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</si>
  <si>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</si>
  <si>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</si>
  <si>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</si>
  <si>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</si>
  <si>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</si>
  <si>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</si>
  <si>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</si>
  <si>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</si>
  <si>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</si>
  <si>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</si>
  <si>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</si>
  <si>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</si>
  <si>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</si>
  <si>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</si>
  <si>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</si>
  <si>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</si>
  <si>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</si>
  <si>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</si>
  <si>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</si>
  <si>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</si>
  <si>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</si>
  <si>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</si>
  <si>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</si>
  <si>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</si>
  <si>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</si>
  <si>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</si>
  <si>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</si>
  <si>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</si>
  <si>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</si>
  <si>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</si>
  <si>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</si>
  <si>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</si>
  <si>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</si>
  <si>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</si>
  <si>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</si>
  <si>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</si>
  <si>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</si>
  <si>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</si>
  <si>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</si>
  <si>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</si>
  <si>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</si>
  <si>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</si>
  <si>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</si>
  <si>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</si>
  <si>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</si>
  <si>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</si>
  <si>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</si>
  <si>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</si>
  <si>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</si>
  <si>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</si>
  <si>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</si>
  <si>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</si>
  <si>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</si>
  <si>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</si>
  <si>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</si>
  <si>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</si>
  <si>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</si>
  <si>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</si>
  <si>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</si>
  <si>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</si>
  <si>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</si>
  <si>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</si>
  <si>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</si>
  <si>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</si>
  <si>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</si>
  <si>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</si>
  <si>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</si>
  <si>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</si>
  <si>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</si>
  <si>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</si>
  <si>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</si>
  <si>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</si>
  <si>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</si>
  <si>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</si>
  <si>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</si>
  <si>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</si>
  <si>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</si>
  <si>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</si>
  <si>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</si>
  <si>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</si>
  <si>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</si>
  <si>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</si>
  <si>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</si>
  <si>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</si>
  <si>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</si>
  <si>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</si>
  <si>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</si>
  <si>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</si>
  <si>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</si>
  <si>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</si>
  <si>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</si>
  <si>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</si>
  <si>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</si>
  <si>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</si>
  <si>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</si>
  <si>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</si>
  <si>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</si>
  <si>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</si>
  <si>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</si>
  <si>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</si>
  <si>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</si>
  <si>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</si>
  <si>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</si>
  <si>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</si>
  <si>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</si>
  <si>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</si>
  <si>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</si>
  <si>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</si>
  <si>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</si>
  <si>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</si>
  <si>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</si>
  <si>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</si>
  <si>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</si>
  <si>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</si>
  <si>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</si>
  <si>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</si>
  <si>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</si>
  <si>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</si>
  <si>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</si>
  <si>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</si>
  <si>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</si>
  <si>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</si>
  <si>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</si>
  <si>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</si>
  <si>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</si>
  <si>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</si>
  <si>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</si>
  <si>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</si>
  <si>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</si>
  <si>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</si>
  <si>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</si>
  <si>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</si>
  <si>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</si>
  <si>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</si>
  <si>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</si>
  <si>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</si>
  <si>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</si>
  <si>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</si>
  <si>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</si>
  <si>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</si>
  <si>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</si>
  <si>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</si>
  <si>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</si>
  <si>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</si>
  <si>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</si>
  <si>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</si>
  <si>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</si>
  <si>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</si>
  <si>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</si>
  <si>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</si>
  <si>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</si>
  <si>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</si>
  <si>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</si>
  <si>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</si>
  <si>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</si>
  <si>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</si>
  <si>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</si>
  <si>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</si>
  <si>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</si>
  <si>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</si>
  <si>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</si>
  <si>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</si>
  <si>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</si>
  <si>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</si>
  <si>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</si>
  <si>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</si>
  <si>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</si>
  <si>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</si>
  <si>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</si>
  <si>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</si>
  <si>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</si>
  <si>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</si>
  <si>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</si>
  <si>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</si>
  <si>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</si>
  <si>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</si>
  <si>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</si>
  <si>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</si>
  <si>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</si>
  <si>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</si>
  <si>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</si>
  <si>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</si>
  <si>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</si>
  <si>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</si>
  <si>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</si>
  <si>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</si>
  <si>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</si>
  <si>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</si>
  <si>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</si>
  <si>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</si>
  <si>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</si>
  <si>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</si>
  <si>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</si>
  <si>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</si>
  <si>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</si>
  <si>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</si>
  <si>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</si>
  <si>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</si>
  <si>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</si>
  <si>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</si>
  <si>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</si>
  <si>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</si>
  <si>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</si>
  <si>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</si>
  <si>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</si>
  <si>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</si>
  <si>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</si>
  <si>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</si>
  <si>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</si>
  <si>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</si>
  <si>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</si>
  <si>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</si>
  <si>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</si>
  <si>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</si>
  <si>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</si>
  <si>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</si>
  <si>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</si>
  <si>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</si>
  <si>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</si>
  <si>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</si>
  <si>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</si>
  <si>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</si>
  <si>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</si>
  <si>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</si>
  <si>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</si>
  <si>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</si>
  <si>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</si>
  <si>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</si>
  <si>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</si>
  <si>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</si>
  <si>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</si>
  <si>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</si>
  <si>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</si>
  <si>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</si>
  <si>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</si>
  <si>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</si>
  <si>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</si>
  <si>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</si>
  <si>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</si>
  <si>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</si>
  <si>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</si>
  <si>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</si>
  <si>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</si>
  <si>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</si>
  <si>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</si>
  <si>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</si>
  <si>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</si>
  <si>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</si>
  <si>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</si>
  <si>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</si>
  <si>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</si>
  <si>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</si>
  <si>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</si>
  <si>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</si>
  <si>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</si>
  <si>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</si>
  <si>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</si>
  <si>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</si>
  <si>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</si>
  <si>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</si>
  <si>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</si>
  <si>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</si>
  <si>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</si>
  <si>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</si>
  <si>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</si>
  <si>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</si>
  <si>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</si>
  <si>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</si>
  <si>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</si>
  <si>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</si>
  <si>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</si>
  <si>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</si>
  <si>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</si>
  <si>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</si>
  <si>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</si>
  <si>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</si>
  <si>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</si>
  <si>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</si>
  <si>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</si>
  <si>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</si>
  <si>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</si>
  <si>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</si>
  <si>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</si>
  <si>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</si>
  <si>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</si>
  <si>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</si>
  <si>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</si>
  <si>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</si>
  <si>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</si>
  <si>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</si>
  <si>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</si>
  <si>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</si>
  <si>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</si>
  <si>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</si>
  <si>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</si>
  <si>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</si>
  <si>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</si>
  <si>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</si>
  <si>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</si>
  <si>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</si>
  <si>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</si>
  <si>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</si>
  <si>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</si>
  <si>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</si>
  <si>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</si>
  <si>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</si>
  <si>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</si>
  <si>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</si>
  <si>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</si>
  <si>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</si>
  <si>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</si>
  <si>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</si>
  <si>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</si>
  <si>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</si>
  <si>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</si>
  <si>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</si>
  <si>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</si>
  <si>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</si>
  <si>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</si>
  <si>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</si>
  <si>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</si>
  <si>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</si>
  <si>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</si>
  <si>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</si>
  <si>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</si>
  <si>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</si>
  <si>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</si>
  <si>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</si>
  <si>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</si>
  <si>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</si>
  <si>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</si>
  <si>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</si>
  <si>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</si>
  <si>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</si>
  <si>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</si>
  <si>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</si>
  <si>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</si>
  <si>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</si>
  <si>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</si>
  <si>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</si>
  <si>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</si>
  <si>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</si>
  <si>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</si>
  <si>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</si>
  <si>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</si>
  <si>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</si>
  <si>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</si>
  <si>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</si>
  <si>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</si>
  <si>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</si>
  <si>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</si>
  <si>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</si>
  <si>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</si>
  <si>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</si>
  <si>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</si>
  <si>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</si>
  <si>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</si>
  <si>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</si>
  <si>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</si>
  <si>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</si>
  <si>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</si>
  <si>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</si>
  <si>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</si>
  <si>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</si>
  <si>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</si>
  <si>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</si>
  <si>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</si>
  <si>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</si>
  <si>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</si>
  <si>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</si>
  <si>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</si>
  <si>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</si>
  <si>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</si>
  <si>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</si>
  <si>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</si>
  <si>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</si>
  <si>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</si>
  <si>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</si>
  <si>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</si>
  <si>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</si>
  <si>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</si>
  <si>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</si>
  <si>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</si>
  <si>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</si>
  <si>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</si>
  <si>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</si>
  <si>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</si>
  <si>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</si>
  <si>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</si>
  <si>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</si>
  <si>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</si>
  <si>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</si>
  <si>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</si>
  <si>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</si>
  <si>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</si>
  <si>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</si>
  <si>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</si>
  <si>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</si>
  <si>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</si>
  <si>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</si>
  <si>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</si>
  <si>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</si>
  <si>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</si>
  <si>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</si>
  <si>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</si>
  <si>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</si>
  <si>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</si>
  <si>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</si>
  <si>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</si>
  <si>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</si>
  <si>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</si>
  <si>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</si>
  <si>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</si>
  <si>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</si>
  <si>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</si>
  <si>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</si>
  <si>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</si>
  <si>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</si>
  <si>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</si>
  <si>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</si>
  <si>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</si>
  <si>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</si>
  <si>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</si>
  <si>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</si>
  <si>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</si>
  <si>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</si>
  <si>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</si>
  <si>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</si>
  <si>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</si>
  <si>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</si>
  <si>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</si>
  <si>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</si>
  <si>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</si>
  <si>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</si>
  <si>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</si>
  <si>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</si>
  <si>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</si>
  <si>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</si>
  <si>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</si>
  <si>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</si>
  <si>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</si>
  <si>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</si>
  <si>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</si>
  <si>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</si>
  <si>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</si>
  <si>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</si>
  <si>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</si>
  <si>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</si>
  <si>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</si>
  <si>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</si>
  <si>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</si>
  <si>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</si>
  <si>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</si>
  <si>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</si>
  <si>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</si>
  <si>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</si>
  <si>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</si>
  <si>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</si>
  <si>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</si>
  <si>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</si>
  <si>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</si>
  <si>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</si>
  <si>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</si>
  <si>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</si>
  <si>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</si>
  <si>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</si>
  <si>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</si>
  <si>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</si>
  <si>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</si>
  <si>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</si>
  <si>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</si>
  <si>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</si>
  <si>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</si>
  <si>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</si>
  <si>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</si>
  <si>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</si>
  <si>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</si>
  <si>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</si>
  <si>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</si>
  <si>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</si>
  <si>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</si>
  <si>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</si>
  <si>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</si>
  <si>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</si>
  <si>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</si>
  <si>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</si>
  <si>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</si>
  <si>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</si>
  <si>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</si>
  <si>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</si>
  <si>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</si>
  <si>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</si>
  <si>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</si>
  <si>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</si>
  <si>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</si>
  <si>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</si>
  <si>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</si>
  <si>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</si>
  <si>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</si>
  <si>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</si>
  <si>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</si>
  <si>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</si>
  <si>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</si>
  <si>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</si>
  <si>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</si>
  <si>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</si>
  <si>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</si>
  <si>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</si>
  <si>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</si>
  <si>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</si>
  <si>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</si>
  <si>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</si>
  <si>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</si>
  <si>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</si>
  <si>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</si>
  <si>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</si>
  <si>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</si>
  <si>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</si>
  <si>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</si>
  <si>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</si>
  <si>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</si>
  <si>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</si>
  <si>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</si>
  <si>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</si>
  <si>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</si>
  <si>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</si>
  <si>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</si>
  <si>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</si>
  <si>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</si>
  <si>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</si>
  <si>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</si>
  <si>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</si>
  <si>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</si>
  <si>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</si>
  <si>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</si>
  <si>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</si>
  <si>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</si>
  <si>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</si>
  <si>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</si>
  <si>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</si>
  <si>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</si>
  <si>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</si>
  <si>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</si>
  <si>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</si>
  <si>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</si>
  <si>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</si>
  <si>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</si>
  <si>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</si>
  <si>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</si>
  <si>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</si>
  <si>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</si>
  <si>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</si>
  <si>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</si>
  <si>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</si>
  <si>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</si>
  <si>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</si>
  <si>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</si>
  <si>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</si>
  <si>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</si>
  <si>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</si>
  <si>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</si>
  <si>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</si>
  <si>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</si>
  <si>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</si>
  <si>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</si>
  <si>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</si>
  <si>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</si>
  <si>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</si>
  <si>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</si>
  <si>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</si>
  <si>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</si>
  <si>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</si>
  <si>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</si>
  <si>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</si>
  <si>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</si>
  <si>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</si>
  <si>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</si>
  <si>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</si>
  <si>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</si>
  <si>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</si>
  <si>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</si>
  <si>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</si>
  <si>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</si>
  <si>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</si>
  <si>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</si>
  <si>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</si>
  <si>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</si>
  <si>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</si>
  <si>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</si>
  <si>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</si>
  <si>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</si>
  <si>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</si>
  <si>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</si>
  <si>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</si>
  <si>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</si>
  <si>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</si>
  <si>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</si>
  <si>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</si>
  <si>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</si>
  <si>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</si>
  <si>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</si>
  <si>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</si>
  <si>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</si>
  <si>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</si>
  <si>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</si>
  <si>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</si>
  <si>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</si>
  <si>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</si>
  <si>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</si>
  <si>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</si>
  <si>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</si>
  <si>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</si>
  <si>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</si>
  <si>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</si>
  <si>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</si>
  <si>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</si>
  <si>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</si>
  <si>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</si>
  <si>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</si>
  <si>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</si>
  <si>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</si>
  <si>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</si>
  <si>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</si>
  <si>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</si>
  <si>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</si>
  <si>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</si>
  <si>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</si>
  <si>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</si>
  <si>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</si>
  <si>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</si>
  <si>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</si>
  <si>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</si>
  <si>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</si>
  <si>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</si>
  <si>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</si>
  <si>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</si>
  <si>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</si>
  <si>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</si>
  <si>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</si>
  <si>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</si>
  <si>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</si>
  <si>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</si>
  <si>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</si>
  <si>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</si>
  <si>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</si>
  <si>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</si>
  <si>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</si>
  <si>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</si>
  <si>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</si>
  <si>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</si>
  <si>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</si>
  <si>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</si>
  <si>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</si>
  <si>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</si>
  <si>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</si>
  <si>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</si>
  <si>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</si>
  <si>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</si>
  <si>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</si>
  <si>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</si>
  <si>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</si>
  <si>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</si>
  <si>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</si>
  <si>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</si>
  <si>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</si>
  <si>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</si>
  <si>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</si>
  <si>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</si>
  <si>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</si>
  <si>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</si>
  <si>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</si>
  <si>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</si>
  <si>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</si>
  <si>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</si>
  <si>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</si>
  <si>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</si>
  <si>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</si>
  <si>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</si>
  <si>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</si>
  <si>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</si>
  <si>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</si>
  <si>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</si>
  <si>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</si>
  <si>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</si>
  <si>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</si>
  <si>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</si>
  <si>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</si>
  <si>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</si>
  <si>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</si>
  <si>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</si>
  <si>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</si>
  <si>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</si>
  <si>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</si>
  <si>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</si>
  <si>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</si>
  <si>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</si>
  <si>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</si>
  <si>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</si>
  <si>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</si>
  <si>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</si>
  <si>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</si>
  <si>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</si>
  <si>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</si>
  <si>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</si>
  <si>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</si>
  <si>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</si>
  <si>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</si>
  <si>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</si>
  <si>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</si>
  <si>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</si>
  <si>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</si>
  <si>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</si>
  <si>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</si>
  <si>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</si>
  <si>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</si>
  <si>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</si>
  <si>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</si>
  <si>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</si>
  <si>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</si>
  <si>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</si>
  <si>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</si>
  <si>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</si>
  <si>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</si>
  <si>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</si>
  <si>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</si>
  <si>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</si>
  <si>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</si>
  <si>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</si>
  <si>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</si>
  <si>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</si>
  <si>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</si>
  <si>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</si>
  <si>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</si>
  <si>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</si>
  <si>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</si>
  <si>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</si>
  <si>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</si>
  <si>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</si>
  <si>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</si>
  <si>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</si>
  <si>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</si>
  <si>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</si>
  <si>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</si>
  <si>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</si>
  <si>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</si>
  <si>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</si>
  <si>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</si>
  <si>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</si>
  <si>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</si>
  <si>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</si>
  <si>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</si>
  <si>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</si>
  <si>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</si>
  <si>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</si>
  <si>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</si>
  <si>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</si>
  <si>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</si>
  <si>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</si>
  <si>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</si>
  <si>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</si>
  <si>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</si>
  <si>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</si>
  <si>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</si>
  <si>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</si>
  <si>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</si>
  <si>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</si>
  <si>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</si>
  <si>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</si>
  <si>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</si>
  <si>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</si>
  <si>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</si>
  <si>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</si>
  <si>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</si>
  <si>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</si>
  <si>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</si>
  <si>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</si>
  <si>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</si>
  <si>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</si>
  <si>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</si>
  <si>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</si>
  <si>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</si>
  <si>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</si>
  <si>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</si>
  <si>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</si>
  <si>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</si>
  <si>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</si>
  <si>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</si>
  <si>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</si>
  <si>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</si>
  <si>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</si>
  <si>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</si>
  <si>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</si>
  <si>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</si>
  <si>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</si>
  <si>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</si>
  <si>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</si>
  <si>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</si>
  <si>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</si>
  <si>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</si>
  <si>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</si>
  <si>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</si>
  <si>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</si>
  <si>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</si>
  <si>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</si>
  <si>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</si>
  <si>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</si>
  <si>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</si>
  <si>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</si>
  <si>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</si>
  <si>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</si>
  <si>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</si>
  <si>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</si>
  <si>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</si>
  <si>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</si>
  <si>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</si>
  <si>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</si>
  <si>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</si>
  <si>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</si>
  <si>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</si>
  <si>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</si>
  <si>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</si>
  <si>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</si>
  <si>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</si>
  <si>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</si>
  <si>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</si>
  <si>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</si>
  <si>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</si>
  <si>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</si>
  <si>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</si>
  <si>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</si>
  <si>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</si>
  <si>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</si>
  <si>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</si>
  <si>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</si>
  <si>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</si>
  <si>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</si>
  <si>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</si>
  <si>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</si>
  <si>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</si>
  <si>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</si>
  <si>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</si>
  <si>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</si>
  <si>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</si>
  <si>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</si>
  <si>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</si>
  <si>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</si>
  <si>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</si>
  <si>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</si>
  <si>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</si>
  <si>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</si>
  <si>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</si>
  <si>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</si>
  <si>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</si>
  <si>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</si>
  <si>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</si>
  <si>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</si>
  <si>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</si>
  <si>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</si>
  <si>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</si>
  <si>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</si>
  <si>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</si>
  <si>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</si>
  <si>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</si>
  <si>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</si>
  <si>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</si>
  <si>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</si>
  <si>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</si>
  <si>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</si>
  <si>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</si>
  <si>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</si>
  <si>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</si>
  <si>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</si>
  <si>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</si>
  <si>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</si>
  <si>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</si>
  <si>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</si>
  <si>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</si>
  <si>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</si>
  <si>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</si>
  <si>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</si>
  <si>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</si>
  <si>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</si>
  <si>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</si>
  <si>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</si>
  <si>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</si>
  <si>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</si>
  <si>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</si>
  <si>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</si>
  <si>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</si>
  <si>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</si>
  <si>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</si>
  <si>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</si>
  <si>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</si>
  <si>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</si>
  <si>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</si>
  <si>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</si>
  <si>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</si>
  <si>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</si>
  <si>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</si>
  <si>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</si>
  <si>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</si>
  <si>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</si>
  <si>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</si>
  <si>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</si>
  <si>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</si>
  <si>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</si>
  <si>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</si>
  <si>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</si>
  <si>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</si>
  <si>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</si>
  <si>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</si>
  <si>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</si>
  <si>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</si>
  <si>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</si>
  <si>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</si>
  <si>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</si>
  <si>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</si>
  <si>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</si>
  <si>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</si>
  <si>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</si>
  <si>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</si>
  <si>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</si>
  <si>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</si>
  <si>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</si>
  <si>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</si>
  <si>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</si>
  <si>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</si>
  <si>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</si>
  <si>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</si>
  <si>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</si>
  <si>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</si>
  <si>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</si>
  <si>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</si>
  <si>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</si>
  <si>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</si>
  <si>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</si>
  <si>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</si>
  <si>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</si>
  <si>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</si>
  <si>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</si>
  <si>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</si>
  <si>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</si>
  <si>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</si>
  <si>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</si>
  <si>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</si>
  <si>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</si>
  <si>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</si>
  <si>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</si>
  <si>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</si>
  <si>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</si>
  <si>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</si>
  <si>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</si>
  <si>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</si>
  <si>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</si>
  <si>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</si>
  <si>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</si>
  <si>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</si>
  <si>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</si>
  <si>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</si>
  <si>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</si>
  <si>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</si>
  <si>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</si>
  <si>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</si>
  <si>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</si>
  <si>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</si>
  <si>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</si>
  <si>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</si>
  <si>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</si>
  <si>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</si>
  <si>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</si>
  <si>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</si>
  <si>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</si>
  <si>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</si>
  <si>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</si>
  <si>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</si>
  <si>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</si>
  <si>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</si>
  <si>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</si>
  <si>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</si>
  <si>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</si>
  <si>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</si>
  <si>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</si>
  <si>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</si>
  <si>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</si>
  <si>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</si>
  <si>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</si>
  <si>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</si>
  <si>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</si>
  <si>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</si>
  <si>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</si>
  <si>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</si>
  <si>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</si>
  <si>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</si>
  <si>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</si>
  <si>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</si>
  <si>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</si>
  <si>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</si>
  <si>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</si>
  <si>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</si>
  <si>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</si>
  <si>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</si>
  <si>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</si>
  <si>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</si>
  <si>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</si>
  <si>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</si>
  <si>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</si>
  <si>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</si>
  <si>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</si>
  <si>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</si>
  <si>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</si>
  <si>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</si>
  <si>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</si>
  <si>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</si>
  <si>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</si>
  <si>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</si>
  <si>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</si>
  <si>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</si>
  <si>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</si>
  <si>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</si>
  <si>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</si>
  <si>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</si>
  <si>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</si>
  <si>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</si>
  <si>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</si>
  <si>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</si>
  <si>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</si>
  <si>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</si>
  <si>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</si>
  <si>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</si>
  <si>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</si>
  <si>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</si>
  <si>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</si>
  <si>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</si>
  <si>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</si>
  <si>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</si>
  <si>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</si>
  <si>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</si>
  <si>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</si>
  <si>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</si>
  <si>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</si>
  <si>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</si>
  <si>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</si>
  <si>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</si>
  <si>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</si>
  <si>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</si>
  <si>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</si>
  <si>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</si>
  <si>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</si>
  <si>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</si>
  <si>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</si>
  <si>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</si>
  <si>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</si>
  <si>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</si>
  <si>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</si>
  <si>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</si>
  <si>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</si>
  <si>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</si>
  <si>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</si>
  <si>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</si>
  <si>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</si>
  <si>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</si>
  <si>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</si>
  <si>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</si>
  <si>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</si>
  <si>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</si>
  <si>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</si>
  <si>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</si>
  <si>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</si>
  <si>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</si>
  <si>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</si>
  <si>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</si>
  <si>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</si>
  <si>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</si>
  <si>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</si>
  <si>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</si>
  <si>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</si>
  <si>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</si>
  <si>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</si>
  <si>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</si>
  <si>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</si>
  <si>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</si>
  <si>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</si>
  <si>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</si>
  <si>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</si>
  <si>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</si>
  <si>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</si>
  <si>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</si>
  <si>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</si>
  <si>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</si>
  <si>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</si>
  <si>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</si>
  <si>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</si>
  <si>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</si>
  <si>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</si>
  <si>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</si>
  <si>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</si>
  <si>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</si>
  <si>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</si>
  <si>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</si>
  <si>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</si>
  <si>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</si>
  <si>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</si>
  <si>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</si>
  <si>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</si>
  <si>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</si>
  <si>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</si>
  <si>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</si>
  <si>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</si>
  <si>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</si>
  <si>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</si>
  <si>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</si>
  <si>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</si>
  <si>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</si>
  <si>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</si>
  <si>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</si>
  <si>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</si>
  <si>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</si>
  <si>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</si>
  <si>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</si>
  <si>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</si>
  <si>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</si>
  <si>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</si>
  <si>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</si>
  <si>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</si>
  <si>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</si>
  <si>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</si>
  <si>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</si>
  <si>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</si>
  <si>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</si>
  <si>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</si>
  <si>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</si>
  <si>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</si>
  <si>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</si>
  <si>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</si>
  <si>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</si>
  <si>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</si>
  <si>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</si>
  <si>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</si>
  <si>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</si>
  <si>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</si>
  <si>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</si>
  <si>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</si>
  <si>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</si>
  <si>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</si>
  <si>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</si>
  <si>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</si>
  <si>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</si>
  <si>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</si>
  <si>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</si>
  <si>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</si>
  <si>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</si>
  <si>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</si>
  <si>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</si>
  <si>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</si>
  <si>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</si>
  <si>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</si>
  <si>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</si>
  <si>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</si>
  <si>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</si>
  <si>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</si>
  <si>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</si>
  <si>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</si>
  <si>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</si>
  <si>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</si>
  <si>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</si>
  <si>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</si>
  <si>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</si>
  <si>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</si>
  <si>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</si>
  <si>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</si>
  <si>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</si>
  <si>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</si>
  <si>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</si>
  <si>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</si>
  <si>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</si>
  <si>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</si>
  <si>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</si>
  <si>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</si>
  <si>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</si>
  <si>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</si>
  <si>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</si>
  <si>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</si>
  <si>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</si>
  <si>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</si>
  <si>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</si>
  <si>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</si>
  <si>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</si>
  <si>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</si>
  <si>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</si>
  <si>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</si>
  <si>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</si>
  <si>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</si>
  <si>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</si>
  <si>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</si>
  <si>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</si>
  <si>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</si>
  <si>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</si>
  <si>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</si>
  <si>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</si>
  <si>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</si>
  <si>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</si>
  <si>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</si>
  <si>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</si>
  <si>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</si>
  <si>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</si>
  <si>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</si>
  <si>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</si>
  <si>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</si>
  <si>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</si>
  <si>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</si>
  <si>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</si>
  <si>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</si>
  <si>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</si>
  <si>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</si>
  <si>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</si>
  <si>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</si>
  <si>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</si>
  <si>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</si>
  <si>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</si>
  <si>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</si>
  <si>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</si>
  <si>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</si>
  <si>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</si>
  <si>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</si>
  <si>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</si>
  <si>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</si>
  <si>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</si>
  <si>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</si>
  <si>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</si>
  <si>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</si>
  <si>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</si>
  <si>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</si>
  <si>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</si>
  <si>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</si>
  <si>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</si>
  <si>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</si>
  <si>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</si>
  <si>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</si>
  <si>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</si>
  <si>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</si>
  <si>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</si>
  <si>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</si>
  <si>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</si>
  <si>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</si>
  <si>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</si>
  <si>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</si>
  <si>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</si>
  <si>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</si>
  <si>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</si>
  <si>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</si>
  <si>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</si>
  <si>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</si>
  <si>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</si>
  <si>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</si>
  <si>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</si>
  <si>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</si>
  <si>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</si>
  <si>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</si>
  <si>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</si>
  <si>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</si>
  <si>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</si>
  <si>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</si>
  <si>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</si>
  <si>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</si>
  <si>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</si>
  <si>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</si>
  <si>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</si>
  <si>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</si>
  <si>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</si>
  <si>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</si>
  <si>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</si>
  <si>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</si>
  <si>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</si>
  <si>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</si>
  <si>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</si>
  <si>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</si>
  <si>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</si>
  <si>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</si>
  <si>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</si>
  <si>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</si>
  <si>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</si>
  <si>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</si>
  <si>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</si>
  <si>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</si>
  <si>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</si>
  <si>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</si>
  <si>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</si>
  <si>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</si>
  <si>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</si>
  <si>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</si>
  <si>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</si>
  <si>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</si>
  <si>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</si>
  <si>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</si>
  <si>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</si>
  <si>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</si>
  <si>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</si>
  <si>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</si>
  <si>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</si>
  <si>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</si>
  <si>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</si>
  <si>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</si>
  <si>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</si>
  <si>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</si>
  <si>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</si>
  <si>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</si>
  <si>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</si>
  <si>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</si>
  <si>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</si>
  <si>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</si>
  <si>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</si>
  <si>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</si>
  <si>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</si>
  <si>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</si>
  <si>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</si>
  <si>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</si>
  <si>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</si>
  <si>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</si>
  <si>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</si>
  <si>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</si>
  <si>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</si>
  <si>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</si>
  <si>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</si>
  <si>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</si>
  <si>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</si>
  <si>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</si>
  <si>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</si>
  <si>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</si>
  <si>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</si>
  <si>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</si>
  <si>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</si>
  <si>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</si>
  <si>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</si>
  <si>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</si>
  <si>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</si>
  <si>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</si>
  <si>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</si>
  <si>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</si>
  <si>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</si>
  <si>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</si>
  <si>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</si>
  <si>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</si>
  <si>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</si>
  <si>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</si>
  <si>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</si>
  <si>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</si>
  <si>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</si>
  <si>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</si>
  <si>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</si>
  <si>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</si>
  <si>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</si>
  <si>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</si>
  <si>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</si>
  <si>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</si>
  <si>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</si>
  <si>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</si>
  <si>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</si>
  <si>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</si>
  <si>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</si>
  <si>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</si>
  <si>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</si>
  <si>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</si>
  <si>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</si>
  <si>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</si>
  <si>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</si>
  <si>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</si>
  <si>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</si>
  <si>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</si>
  <si>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</si>
  <si>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</si>
  <si>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</si>
  <si>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</si>
  <si>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</si>
  <si>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</si>
  <si>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</si>
  <si>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</si>
  <si>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</si>
  <si>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</si>
  <si>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</si>
  <si>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</si>
  <si>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</si>
  <si>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</si>
  <si>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</si>
  <si>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</si>
  <si>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</si>
  <si>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</si>
  <si>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</si>
  <si>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</si>
  <si>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</si>
  <si>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</si>
  <si>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</si>
  <si>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</si>
  <si>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</si>
  <si>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</si>
  <si>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</si>
  <si>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</si>
  <si>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</si>
  <si>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</si>
  <si>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</si>
  <si>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</si>
  <si>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</si>
  <si>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</si>
  <si>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</si>
  <si>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</si>
  <si>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</si>
  <si>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</si>
  <si>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</si>
  <si>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</si>
  <si>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</si>
  <si>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</si>
  <si>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</si>
  <si>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</si>
  <si>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</si>
  <si>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</si>
  <si>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</si>
  <si>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</si>
  <si>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</si>
  <si>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</si>
  <si>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</si>
  <si>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</si>
  <si>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</si>
  <si>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</si>
  <si>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</si>
  <si>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</si>
  <si>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</si>
  <si>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</si>
  <si>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</si>
  <si>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</si>
  <si>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</si>
  <si>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</si>
  <si>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</si>
  <si>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</si>
  <si>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</si>
  <si>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</si>
  <si>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</si>
  <si>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</si>
  <si>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</si>
  <si>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</si>
  <si>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</si>
  <si>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</si>
  <si>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</si>
  <si>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</si>
  <si>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</si>
  <si>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</si>
  <si>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</si>
  <si>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</si>
  <si>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</si>
  <si>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</si>
  <si>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</si>
  <si>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</si>
  <si>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</si>
  <si>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</si>
  <si>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</si>
  <si>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</si>
  <si>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</si>
  <si>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</si>
  <si>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</si>
  <si>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</si>
  <si>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</si>
  <si>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</si>
  <si>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</si>
  <si>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</si>
  <si>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</si>
  <si>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</si>
  <si>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</si>
  <si>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</si>
  <si>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</si>
  <si>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</si>
  <si>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</si>
  <si>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</si>
  <si>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</si>
  <si>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</si>
  <si>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</si>
  <si>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</si>
  <si>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</si>
  <si>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</si>
  <si>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</si>
  <si>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</si>
  <si>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</si>
  <si>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</si>
  <si>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</si>
  <si>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</si>
  <si>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</si>
  <si>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</si>
  <si>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</si>
  <si>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</si>
  <si>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</si>
  <si>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</si>
  <si>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</si>
  <si>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</si>
  <si>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</si>
  <si>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</si>
  <si>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</si>
  <si>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</si>
  <si>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</si>
  <si>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</si>
  <si>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</si>
  <si>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</si>
  <si>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</si>
  <si>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</si>
  <si>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</si>
  <si>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</si>
  <si>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</si>
  <si>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</si>
  <si>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</si>
  <si>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</si>
  <si>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</si>
  <si>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</si>
  <si>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</si>
  <si>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</si>
  <si>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</si>
  <si>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</si>
  <si>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</si>
  <si>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</si>
  <si>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</si>
  <si>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</si>
  <si>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</si>
  <si>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</si>
  <si>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</si>
  <si>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</si>
  <si>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</si>
  <si>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</si>
  <si>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</si>
  <si>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</si>
  <si>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</si>
  <si>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</si>
  <si>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</si>
  <si>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</si>
  <si>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</si>
  <si>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</si>
  <si>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</si>
  <si>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</si>
  <si>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</si>
  <si>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</si>
  <si>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</si>
  <si>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</si>
  <si>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</si>
  <si>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</si>
  <si>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</si>
  <si>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</si>
  <si>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</si>
  <si>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</si>
  <si>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</si>
  <si>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</si>
  <si>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</si>
  <si>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</si>
  <si>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</si>
  <si>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</si>
  <si>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</si>
  <si>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</si>
  <si>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</si>
  <si>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</si>
  <si>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</si>
  <si>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</si>
  <si>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</si>
  <si>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</si>
  <si>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</si>
  <si>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</si>
  <si>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</si>
  <si>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</si>
  <si>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</si>
  <si>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</si>
  <si>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</si>
  <si>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</si>
  <si>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</si>
  <si>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</si>
  <si>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</si>
  <si>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</si>
  <si>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</si>
  <si>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</si>
  <si>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</si>
  <si>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</si>
  <si>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</si>
  <si>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</si>
  <si>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</si>
  <si>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</si>
  <si>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</si>
  <si>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</si>
  <si>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</si>
  <si>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</si>
  <si>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</si>
  <si>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</si>
  <si>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</si>
  <si>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</si>
  <si>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</si>
  <si>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</si>
  <si>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</si>
  <si>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</si>
  <si>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</si>
  <si>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</si>
  <si>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</si>
  <si>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</si>
  <si>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</si>
  <si>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</si>
  <si>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</si>
  <si>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</si>
  <si>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</si>
  <si>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</si>
  <si>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</si>
  <si>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</si>
  <si>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</si>
  <si>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</si>
  <si>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</si>
  <si>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</si>
  <si>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</si>
  <si>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</si>
  <si>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</si>
  <si>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</si>
  <si>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</si>
  <si>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</si>
  <si>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</si>
  <si>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</si>
  <si>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</si>
  <si>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</si>
  <si>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</si>
  <si>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</si>
  <si>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</si>
  <si>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</si>
  <si>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</si>
  <si>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</si>
  <si>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</si>
  <si>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</si>
  <si>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</si>
  <si>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</si>
  <si>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</si>
  <si>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</si>
  <si>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</si>
  <si>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</si>
  <si>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</si>
  <si>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</si>
  <si>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</si>
  <si>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</si>
  <si>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</si>
  <si>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</si>
  <si>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</si>
  <si>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</si>
  <si>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</si>
  <si>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</si>
  <si>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</si>
  <si>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</si>
  <si>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</si>
  <si>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</si>
  <si>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</si>
  <si>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</si>
  <si>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</si>
  <si>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</si>
  <si>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</si>
  <si>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</si>
  <si>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</si>
  <si>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</si>
  <si>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</si>
  <si>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</si>
  <si>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</si>
  <si>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</si>
  <si>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</si>
  <si>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</si>
  <si>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</si>
  <si>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</si>
  <si>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</si>
  <si>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</si>
  <si>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</si>
  <si>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</si>
  <si>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</si>
  <si>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</si>
  <si>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</si>
  <si>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</si>
  <si>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</si>
  <si>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</si>
  <si>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</si>
  <si>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</si>
  <si>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</si>
  <si>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</si>
  <si>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</si>
  <si>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</si>
  <si>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</si>
  <si>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</si>
  <si>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</si>
  <si>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</si>
  <si>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</si>
  <si>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</si>
  <si>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</si>
  <si>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</si>
  <si>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</si>
  <si>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</si>
  <si>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</si>
  <si>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</si>
  <si>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</si>
  <si>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</si>
  <si>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</si>
  <si>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</si>
  <si>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</si>
  <si>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</si>
  <si>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</si>
  <si>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</si>
  <si>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</si>
  <si>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</si>
  <si>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</si>
  <si>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</si>
  <si>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</si>
  <si>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</si>
  <si>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</si>
  <si>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</si>
  <si>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</si>
  <si>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</si>
  <si>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</si>
  <si>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</si>
  <si>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</si>
  <si>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</si>
  <si>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</si>
  <si>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</si>
  <si>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</si>
  <si>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</si>
  <si>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</si>
  <si>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</si>
  <si>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</si>
  <si>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</si>
  <si>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</si>
  <si>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</si>
  <si>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</si>
  <si>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</si>
  <si>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</si>
  <si>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</si>
  <si>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</si>
  <si>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</si>
  <si>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</si>
  <si>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</si>
  <si>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</si>
  <si>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</si>
  <si>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</si>
  <si>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</si>
  <si>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</si>
  <si>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</si>
  <si>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</si>
  <si>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</si>
  <si>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</si>
  <si>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</si>
  <si>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</si>
  <si>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</si>
  <si>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</si>
  <si>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</si>
  <si>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</si>
  <si>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</si>
  <si>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</si>
  <si>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</si>
  <si>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</si>
  <si>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</si>
  <si>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</si>
  <si>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</si>
  <si>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</si>
  <si>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</si>
  <si>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</si>
  <si>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</si>
  <si>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</si>
  <si>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</si>
  <si>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</si>
  <si>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</si>
  <si>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</si>
  <si>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</si>
  <si>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</si>
  <si>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</si>
  <si>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</si>
  <si>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</si>
  <si>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</si>
  <si>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</si>
  <si>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</si>
  <si>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</si>
  <si>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</si>
  <si>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</si>
  <si>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</si>
  <si>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</si>
  <si>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</si>
  <si>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</si>
  <si>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</si>
  <si>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</si>
  <si>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</si>
  <si>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</si>
  <si>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</si>
  <si>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</si>
  <si>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</si>
  <si>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</si>
  <si>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</si>
  <si>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</si>
  <si>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</si>
  <si>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</si>
  <si>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</si>
  <si>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</si>
  <si>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</si>
  <si>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</si>
  <si>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</si>
  <si>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</si>
  <si>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</si>
  <si>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</si>
  <si>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</si>
  <si>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</si>
  <si>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</si>
  <si>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</si>
  <si>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</si>
  <si>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</si>
  <si>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</si>
  <si>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</si>
  <si>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</si>
  <si>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</si>
  <si>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</si>
  <si>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</si>
  <si>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</si>
  <si>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</si>
  <si>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</si>
  <si>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</si>
  <si>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</si>
  <si>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</si>
  <si>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</si>
  <si>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</si>
  <si>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</si>
  <si>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</si>
  <si>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</si>
  <si>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</si>
  <si>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</si>
  <si>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</si>
  <si>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</si>
  <si>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</si>
  <si>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</si>
  <si>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</si>
  <si>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</si>
  <si>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</si>
  <si>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</si>
  <si>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</si>
  <si>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</si>
  <si>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</si>
  <si>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</si>
  <si>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</si>
  <si>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</si>
  <si>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</si>
  <si>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</si>
  <si>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</si>
  <si>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</si>
  <si>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</si>
  <si>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</si>
  <si>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</si>
  <si>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</si>
  <si>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</si>
  <si>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</si>
  <si>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</si>
  <si>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</si>
  <si>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</si>
  <si>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</si>
  <si>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</si>
  <si>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</si>
  <si>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</si>
  <si>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</si>
  <si>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</si>
  <si>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</si>
  <si>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</si>
  <si>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</si>
  <si>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</si>
  <si>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</si>
  <si>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</si>
  <si>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</si>
  <si>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</si>
  <si>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</si>
  <si>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</si>
  <si>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</si>
  <si>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</si>
  <si>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</si>
  <si>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</si>
  <si>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</si>
  <si>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</si>
  <si>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</si>
  <si>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</si>
  <si>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</si>
  <si>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</si>
  <si>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</si>
  <si>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</si>
  <si>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</si>
  <si>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</si>
  <si>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</si>
  <si>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</si>
  <si>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</si>
  <si>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</si>
  <si>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</si>
  <si>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</si>
  <si>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</si>
  <si>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</si>
  <si>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</si>
  <si>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</si>
  <si>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</si>
  <si>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</si>
  <si>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</si>
  <si>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</si>
  <si>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</si>
  <si>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</si>
  <si>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</si>
  <si>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</si>
  <si>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</si>
  <si>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</si>
  <si>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</si>
  <si>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</si>
  <si>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</si>
  <si>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</si>
  <si>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</si>
  <si>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</si>
  <si>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</si>
  <si>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</si>
  <si>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</si>
  <si>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</si>
  <si>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</si>
  <si>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</si>
  <si>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</si>
  <si>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</si>
  <si>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</si>
  <si>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</si>
  <si>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</si>
  <si>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</si>
  <si>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</si>
  <si>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</si>
  <si>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</si>
  <si>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</si>
  <si>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</si>
  <si>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</si>
  <si>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</si>
  <si>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</si>
  <si>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</si>
  <si>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</si>
  <si>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</si>
  <si>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</si>
  <si>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</si>
  <si>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</si>
  <si>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</si>
  <si>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</si>
  <si>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</si>
  <si>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</si>
  <si>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</si>
  <si>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</si>
  <si>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</si>
  <si>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</si>
  <si>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</si>
  <si>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</si>
  <si>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</si>
  <si>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</si>
  <si>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</si>
  <si>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</si>
  <si>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</si>
  <si>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</si>
  <si>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</si>
  <si>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</si>
  <si>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</si>
  <si>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</si>
  <si>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</si>
  <si>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</si>
  <si>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</si>
  <si>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</si>
  <si>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</si>
  <si>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</si>
  <si>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</si>
  <si>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</si>
  <si>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</si>
  <si>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</si>
  <si>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</si>
  <si>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</si>
  <si>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</si>
  <si>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</si>
  <si>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</si>
  <si>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</si>
  <si>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</si>
  <si>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</si>
  <si>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</si>
  <si>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</si>
  <si>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</si>
  <si>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</si>
  <si>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</si>
  <si>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</si>
  <si>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</si>
  <si>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</si>
  <si>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</si>
  <si>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</si>
  <si>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</si>
  <si>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</si>
  <si>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</si>
  <si>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</si>
  <si>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</si>
  <si>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</si>
  <si>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</si>
  <si>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</si>
  <si>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</si>
  <si>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</si>
  <si>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</si>
  <si>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</si>
  <si>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</si>
  <si>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</si>
  <si>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</si>
  <si>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</si>
  <si>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</si>
  <si>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</si>
  <si>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</si>
  <si>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</si>
  <si>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</si>
  <si>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</si>
  <si>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</si>
  <si>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</si>
  <si>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</si>
  <si>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</si>
  <si>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</si>
  <si>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</si>
  <si>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</si>
  <si>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</si>
  <si>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</si>
  <si>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</si>
  <si>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</si>
  <si>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</si>
  <si>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</si>
  <si>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</si>
  <si>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</si>
  <si>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</si>
  <si>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</si>
  <si>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</si>
  <si>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</si>
  <si>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</si>
  <si>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</si>
  <si>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</si>
  <si>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</si>
  <si>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</si>
  <si>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</si>
  <si>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</si>
  <si>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</si>
  <si>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</si>
  <si>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</si>
  <si>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</si>
  <si>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</si>
  <si>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</si>
  <si>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</si>
  <si>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</si>
  <si>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</si>
  <si>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</si>
  <si>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</si>
  <si>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</si>
  <si>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</si>
  <si>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</si>
  <si>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</si>
  <si>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</si>
  <si>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</si>
  <si>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</si>
  <si>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</si>
  <si>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</si>
  <si>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</si>
  <si>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</si>
  <si>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</si>
  <si>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</si>
  <si>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</si>
  <si>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</si>
  <si>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</si>
  <si>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</si>
  <si>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</si>
  <si>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</si>
  <si>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</si>
  <si>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</si>
  <si>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</si>
  <si>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</si>
  <si>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</si>
  <si>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</si>
  <si>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</si>
  <si>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</si>
  <si>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</si>
  <si>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</si>
  <si>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</si>
  <si>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</si>
  <si>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</si>
  <si>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</si>
  <si>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</si>
  <si>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</si>
  <si>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</si>
  <si>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</si>
  <si>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</si>
  <si>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</si>
  <si>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</si>
  <si>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</si>
  <si>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</si>
  <si>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</si>
  <si>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</si>
  <si>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</si>
  <si>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</si>
  <si>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</si>
  <si>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</si>
  <si>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</si>
  <si>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</si>
  <si>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</si>
  <si>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</si>
  <si>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</si>
  <si>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</si>
  <si>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</si>
  <si>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</si>
  <si>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</si>
  <si>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</si>
  <si>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</si>
  <si>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</si>
  <si>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</si>
  <si>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</si>
  <si>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</si>
  <si>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</si>
  <si>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</si>
  <si>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</si>
  <si>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</si>
  <si>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</si>
  <si>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</si>
  <si>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</si>
  <si>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</si>
  <si>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</si>
  <si>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</si>
  <si>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</si>
  <si>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</si>
  <si>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</si>
  <si>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</si>
  <si>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</si>
  <si>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</si>
  <si>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</si>
  <si>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</si>
  <si>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</si>
  <si>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</si>
  <si>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</si>
  <si>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</si>
  <si>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</si>
  <si>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</si>
  <si>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</si>
  <si>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</si>
  <si>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</si>
  <si>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</si>
  <si>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</si>
  <si>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</si>
  <si>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</si>
  <si>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</si>
  <si>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</si>
  <si>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</si>
  <si>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</si>
  <si>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</si>
  <si>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</si>
  <si>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</si>
  <si>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</si>
  <si>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</si>
  <si>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</si>
  <si>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</si>
  <si>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</si>
  <si>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</si>
  <si>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</si>
  <si>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</si>
  <si>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</si>
  <si>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</si>
  <si>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</si>
  <si>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</si>
  <si>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</si>
  <si>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</si>
  <si>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</si>
  <si>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</si>
  <si>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</si>
  <si>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</si>
  <si>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</si>
  <si>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</si>
  <si>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</si>
  <si>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</si>
  <si>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</si>
  <si>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</si>
  <si>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</si>
  <si>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</si>
  <si>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</si>
  <si>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</si>
  <si>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</si>
  <si>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</si>
  <si>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</si>
  <si>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</si>
  <si>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</si>
  <si>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</si>
  <si>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</si>
  <si>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</si>
  <si>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</si>
  <si>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</si>
  <si>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</si>
  <si>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</si>
  <si>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</si>
  <si>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</si>
  <si>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</si>
  <si>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</si>
  <si>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</si>
  <si>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</si>
  <si>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</si>
  <si>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</si>
  <si>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</si>
  <si>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</si>
  <si>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</si>
  <si>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</si>
  <si>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</si>
  <si>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</si>
  <si>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</si>
  <si>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</si>
  <si>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</si>
  <si>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</si>
  <si>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</si>
  <si>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</si>
  <si>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</si>
  <si>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</si>
  <si>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</si>
  <si>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</si>
  <si>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</si>
  <si>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</si>
  <si>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</si>
  <si>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</si>
  <si>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</si>
  <si>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</si>
  <si>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</si>
  <si>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</si>
  <si>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</si>
  <si>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</si>
  <si>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</si>
  <si>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</si>
  <si>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</si>
  <si>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</si>
  <si>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</si>
  <si>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</si>
  <si>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</si>
  <si>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</si>
  <si>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</si>
  <si>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</si>
  <si>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</si>
  <si>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</si>
  <si>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</si>
  <si>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</si>
  <si>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</si>
  <si>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</si>
  <si>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</si>
  <si>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</si>
  <si>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</si>
  <si>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</si>
  <si>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</si>
  <si>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</si>
  <si>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</si>
  <si>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</si>
  <si>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</si>
  <si>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</si>
  <si>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</si>
  <si>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</si>
  <si>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</si>
  <si>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</si>
  <si>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</si>
  <si>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</si>
  <si>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</si>
  <si>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</si>
  <si>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</si>
  <si>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</si>
  <si>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</si>
  <si>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</si>
  <si>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</si>
  <si>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</si>
  <si>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</si>
  <si>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</si>
  <si>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</si>
  <si>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</si>
  <si>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</si>
  <si>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</si>
  <si>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</si>
  <si>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</si>
  <si>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</si>
  <si>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</si>
  <si>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</si>
  <si>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</si>
  <si>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</si>
  <si>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</si>
  <si>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</si>
  <si>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</si>
  <si>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</si>
  <si>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</si>
  <si>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</si>
  <si>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</si>
  <si>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</si>
  <si>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</si>
  <si>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</si>
  <si>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</si>
  <si>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</si>
  <si>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</si>
  <si>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</si>
  <si>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</si>
  <si>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</si>
  <si>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</si>
  <si>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</si>
  <si>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</si>
  <si>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</si>
  <si>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</si>
  <si>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</si>
  <si>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</si>
  <si>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</si>
  <si>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</si>
  <si>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</si>
  <si>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</si>
  <si>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</si>
  <si>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</si>
  <si>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</si>
  <si>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</si>
  <si>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</si>
  <si>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</si>
  <si>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</si>
  <si>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</si>
  <si>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</si>
  <si>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</si>
  <si>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</si>
  <si>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</si>
  <si>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</si>
  <si>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</si>
  <si>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</si>
  <si>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</si>
  <si>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</si>
  <si>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</si>
  <si>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</si>
  <si>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</si>
  <si>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</si>
  <si>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</si>
  <si>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</si>
  <si>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</si>
  <si>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</si>
  <si>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</si>
  <si>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</si>
  <si>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</si>
  <si>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</si>
  <si>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</si>
  <si>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</si>
  <si>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</si>
  <si>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</si>
  <si>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</si>
  <si>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</si>
  <si>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</si>
  <si>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</si>
  <si>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</si>
  <si>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</si>
  <si>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</si>
  <si>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</si>
  <si>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</si>
  <si>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</si>
  <si>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</si>
  <si>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</si>
  <si>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</si>
  <si>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</si>
  <si>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</si>
  <si>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</si>
  <si>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</si>
  <si>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</si>
  <si>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</si>
  <si>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</si>
  <si>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</si>
  <si>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</si>
  <si>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</si>
  <si>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</si>
  <si>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</si>
  <si>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</si>
  <si>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</si>
  <si>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</si>
  <si>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</si>
  <si>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</si>
  <si>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</si>
  <si>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</si>
  <si>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</si>
  <si>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</si>
  <si>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</si>
  <si>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</si>
  <si>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</si>
  <si>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</si>
  <si>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</si>
  <si>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</si>
  <si>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</si>
  <si>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</si>
  <si>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</si>
  <si>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</si>
  <si>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</si>
  <si>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</si>
  <si>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</si>
  <si>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</si>
  <si>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</si>
  <si>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</si>
  <si>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</si>
  <si>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</si>
  <si>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</si>
  <si>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</si>
  <si>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</si>
  <si>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</si>
  <si>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</si>
  <si>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</si>
  <si>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</si>
  <si>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</si>
  <si>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</si>
  <si>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</si>
  <si>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</si>
  <si>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</si>
  <si>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</si>
  <si>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</si>
  <si>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</si>
  <si>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</si>
  <si>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</si>
  <si>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</si>
  <si>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</si>
  <si>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</si>
  <si>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</si>
  <si>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</si>
  <si>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</si>
  <si>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</si>
  <si>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</si>
  <si>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</si>
  <si>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</si>
  <si>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</si>
  <si>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</si>
  <si>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</si>
  <si>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</si>
  <si>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</si>
  <si>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</si>
  <si>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</si>
  <si>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</si>
  <si>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</si>
  <si>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</si>
  <si>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</si>
  <si>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</si>
  <si>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</si>
  <si>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</si>
  <si>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</si>
  <si>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</si>
  <si>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</si>
  <si>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</si>
  <si>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</si>
  <si>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</si>
  <si>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</si>
  <si>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</si>
  <si>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</si>
  <si>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</si>
  <si>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</si>
  <si>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</si>
  <si>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</si>
  <si>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</si>
  <si>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</si>
  <si>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</si>
  <si>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</si>
  <si>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</si>
  <si>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</si>
  <si>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</si>
  <si>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</si>
  <si>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</si>
  <si>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</si>
  <si>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</si>
  <si>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</si>
  <si>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</si>
  <si>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</si>
  <si>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</si>
  <si>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</si>
  <si>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</si>
  <si>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</si>
  <si>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</si>
  <si>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</si>
  <si>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</si>
  <si>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</si>
  <si>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</si>
  <si>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</si>
  <si>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</si>
  <si>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</si>
  <si>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</si>
  <si>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</si>
  <si>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</si>
  <si>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</si>
  <si>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</si>
  <si>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</si>
  <si>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</si>
  <si>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</si>
  <si>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</si>
  <si>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</si>
  <si>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</si>
  <si>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</si>
  <si>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</si>
  <si>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</si>
  <si>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</si>
  <si>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</si>
  <si>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</si>
  <si>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</si>
  <si>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</si>
  <si>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</si>
  <si>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</si>
  <si>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</si>
  <si>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</si>
  <si>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</si>
  <si>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</si>
  <si>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</si>
  <si>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</si>
  <si>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</si>
  <si>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</si>
  <si>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</si>
  <si>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</si>
  <si>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</si>
  <si>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</si>
  <si>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</si>
  <si>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</si>
  <si>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</si>
  <si>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</si>
  <si>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</si>
  <si>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</si>
  <si>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</si>
  <si>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</si>
  <si>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</si>
  <si>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</si>
  <si>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</si>
  <si>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</si>
  <si>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</si>
  <si>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</si>
  <si>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</si>
  <si>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</si>
  <si>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</si>
  <si>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</si>
  <si>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</si>
  <si>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</si>
  <si>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</si>
  <si>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</si>
  <si>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</si>
  <si>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</si>
  <si>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</si>
  <si>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</si>
  <si>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</si>
  <si>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</si>
  <si>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</si>
  <si>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</si>
  <si>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</si>
  <si>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</si>
  <si>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</si>
  <si>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</si>
  <si>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</si>
  <si>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</si>
  <si>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</si>
  <si>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</si>
  <si>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</si>
  <si>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</si>
  <si>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</si>
  <si>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</si>
  <si>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</si>
  <si>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</si>
  <si>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</si>
  <si>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</si>
  <si>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</si>
  <si>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</si>
  <si>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</si>
  <si>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</si>
  <si>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</si>
  <si>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</si>
  <si>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</si>
  <si>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</si>
  <si>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</si>
  <si>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</si>
  <si>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</si>
  <si>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</si>
  <si>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</si>
  <si>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</si>
  <si>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</si>
  <si>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</si>
  <si>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</si>
  <si>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</si>
  <si>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</si>
  <si>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</si>
  <si>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</si>
  <si>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</si>
  <si>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</si>
  <si>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</si>
  <si>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</si>
  <si>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</si>
  <si>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</si>
  <si>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</si>
  <si>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</si>
  <si>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</si>
  <si>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</si>
  <si>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</si>
  <si>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</si>
  <si>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</si>
  <si>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</si>
  <si>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</si>
  <si>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</si>
  <si>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</si>
  <si>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</si>
  <si>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</si>
  <si>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</si>
  <si>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</si>
  <si>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</si>
  <si>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</si>
  <si>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</si>
  <si>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</si>
  <si>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</si>
  <si>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</si>
  <si>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</si>
  <si>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</si>
  <si>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</si>
  <si>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</si>
  <si>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</si>
  <si>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</si>
  <si>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</si>
  <si>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</si>
  <si>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</si>
  <si>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</si>
  <si>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</si>
  <si>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</si>
  <si>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</si>
  <si>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</si>
  <si>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</si>
  <si>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</si>
  <si>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</si>
  <si>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</si>
  <si>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</si>
  <si>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</si>
  <si>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</si>
  <si>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</si>
  <si>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</si>
  <si>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</si>
  <si>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</si>
  <si>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</si>
  <si>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</si>
  <si>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</si>
  <si>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</si>
  <si>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</si>
  <si>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</si>
  <si>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</si>
  <si>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</si>
  <si>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</si>
  <si>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</si>
  <si>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</si>
  <si>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</si>
  <si>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</si>
  <si>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</si>
  <si>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</si>
  <si>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</si>
  <si>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</si>
  <si>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</si>
  <si>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</si>
  <si>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</si>
  <si>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</si>
  <si>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</si>
  <si>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</si>
  <si>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</si>
  <si>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</si>
  <si>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</si>
  <si>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</si>
  <si>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</si>
  <si>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</si>
  <si>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</si>
  <si>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</si>
  <si>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</si>
  <si>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</si>
  <si>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</si>
  <si>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</si>
  <si>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</si>
  <si>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</si>
  <si>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</si>
  <si>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</si>
  <si>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</si>
  <si>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</si>
  <si>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</si>
  <si>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</si>
  <si>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</si>
  <si>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</si>
  <si>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</si>
  <si>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</si>
  <si>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</si>
  <si>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</si>
  <si>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</si>
  <si>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</si>
  <si>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</si>
  <si>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</si>
  <si>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</si>
  <si>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</si>
  <si>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</si>
  <si>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</si>
  <si>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</si>
  <si>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</si>
  <si>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</si>
  <si>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</si>
  <si>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</si>
  <si>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</si>
  <si>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</si>
  <si>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</si>
  <si>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</si>
  <si>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</si>
  <si>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</si>
  <si>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</si>
  <si>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</si>
  <si>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</si>
  <si>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</si>
  <si>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</si>
  <si>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</si>
  <si>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</si>
  <si>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</si>
  <si>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</si>
  <si>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</si>
  <si>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</si>
  <si>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</si>
  <si>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</si>
  <si>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</si>
  <si>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</si>
  <si>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</si>
  <si>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</si>
  <si>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</si>
  <si>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</si>
  <si>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</si>
  <si>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</si>
  <si>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</si>
  <si>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</si>
  <si>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</si>
  <si>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</si>
  <si>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</si>
  <si>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</si>
  <si>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</si>
  <si>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</si>
  <si>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</si>
  <si>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</si>
  <si>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</si>
  <si>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</si>
  <si>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</si>
  <si>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</si>
  <si>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</si>
  <si>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</si>
  <si>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</si>
  <si>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</si>
  <si>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</si>
  <si>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</si>
  <si>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</si>
  <si>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</si>
  <si>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</si>
  <si>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</si>
  <si>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</si>
  <si>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</si>
  <si>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</si>
  <si>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</si>
  <si>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</si>
  <si>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</si>
  <si>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</si>
  <si>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</si>
  <si>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</si>
  <si>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</si>
  <si>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</si>
  <si>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</si>
  <si>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</si>
  <si>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</si>
  <si>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</si>
  <si>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</si>
  <si>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</si>
  <si>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</si>
  <si>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</si>
  <si>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</si>
  <si>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</si>
  <si>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</si>
  <si>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</si>
  <si>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</si>
  <si>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</si>
  <si>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</si>
  <si>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</si>
  <si>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</si>
  <si>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</si>
  <si>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</si>
  <si>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</si>
  <si>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</si>
  <si>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</si>
  <si>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</si>
  <si>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</si>
  <si>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</si>
  <si>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</si>
  <si>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</si>
  <si>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</si>
  <si>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</si>
  <si>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</si>
  <si>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</si>
  <si>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</si>
  <si>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</si>
  <si>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</si>
  <si>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</si>
  <si>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</si>
  <si>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</si>
  <si>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</si>
  <si>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</si>
  <si>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</si>
  <si>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</si>
  <si>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</si>
  <si>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</si>
  <si>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</si>
  <si>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</si>
  <si>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</si>
  <si>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</si>
  <si>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</si>
  <si>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</si>
  <si>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</si>
  <si>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</si>
  <si>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</si>
  <si>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</si>
  <si>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</si>
  <si>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</si>
  <si>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</si>
  <si>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</si>
  <si>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</si>
  <si>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</si>
  <si>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</si>
  <si>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</si>
  <si>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</si>
  <si>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</si>
  <si>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</si>
  <si>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</si>
  <si>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</si>
  <si>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</si>
  <si>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</si>
  <si>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</si>
  <si>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</si>
  <si>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</si>
  <si>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</si>
  <si>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</si>
  <si>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</si>
  <si>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</si>
  <si>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</si>
  <si>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</si>
  <si>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</si>
  <si>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</si>
  <si>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</si>
  <si>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</si>
  <si>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</si>
  <si>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</si>
  <si>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</si>
  <si>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</si>
  <si>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</si>
  <si>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</si>
  <si>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</si>
  <si>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</si>
  <si>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</si>
  <si>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</si>
  <si>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</si>
  <si>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</si>
  <si>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</si>
  <si>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</si>
  <si>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</si>
  <si>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</si>
  <si>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</si>
  <si>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</si>
  <si>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</si>
  <si>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</si>
  <si>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</si>
  <si>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</si>
  <si>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</si>
  <si>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</si>
  <si>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</si>
  <si>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</si>
  <si>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</si>
  <si>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</si>
  <si>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</si>
  <si>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</si>
  <si>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</si>
  <si>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</si>
  <si>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</si>
  <si>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</si>
  <si>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</si>
  <si>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</si>
  <si>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</si>
  <si>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</si>
  <si>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</si>
  <si>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</si>
  <si>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</si>
  <si>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</si>
  <si>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</si>
  <si>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</si>
  <si>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</si>
  <si>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</si>
  <si>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</si>
  <si>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</si>
  <si>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</si>
  <si>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</si>
  <si>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</si>
  <si>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</si>
  <si>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</si>
  <si>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</si>
  <si>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</si>
  <si>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</si>
  <si>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</si>
  <si>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</si>
  <si>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</si>
  <si>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</si>
  <si>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</si>
  <si>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</si>
  <si>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</si>
  <si>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</si>
  <si>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</si>
  <si>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</si>
  <si>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</si>
  <si>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</si>
  <si>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</si>
  <si>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</si>
  <si>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</si>
  <si>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</si>
  <si>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</si>
  <si>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</si>
  <si>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</si>
  <si>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</si>
  <si>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</si>
  <si>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</si>
  <si>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</si>
  <si>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</si>
  <si>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</si>
  <si>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</si>
  <si>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</si>
  <si>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</si>
  <si>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</si>
  <si>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</si>
  <si>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</si>
  <si>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</si>
  <si>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</si>
  <si>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</si>
  <si>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</si>
  <si>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</si>
  <si>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</si>
  <si>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</si>
  <si>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</si>
  <si>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</si>
  <si>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</si>
  <si>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</si>
  <si>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</si>
  <si>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</si>
  <si>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</si>
  <si>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</si>
  <si>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</si>
  <si>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</si>
  <si>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</si>
  <si>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</si>
  <si>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</si>
  <si>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</si>
  <si>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</si>
  <si>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</si>
  <si>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</si>
  <si>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</si>
  <si>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</si>
  <si>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</si>
  <si>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</si>
  <si>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</si>
  <si>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</si>
  <si>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</si>
  <si>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</si>
  <si>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</si>
  <si>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</si>
  <si>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</si>
  <si>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</si>
  <si>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</si>
  <si>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</si>
  <si>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</si>
  <si>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</si>
  <si>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</si>
  <si>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</si>
  <si>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</si>
  <si>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</si>
  <si>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</si>
  <si>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</si>
  <si>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</si>
  <si>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</si>
  <si>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</si>
  <si>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</si>
  <si>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</si>
  <si>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</si>
  <si>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</si>
  <si>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</si>
  <si>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</si>
  <si>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</si>
  <si>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</si>
  <si>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</si>
  <si>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</si>
  <si>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</si>
  <si>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</si>
  <si>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</si>
  <si>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</si>
  <si>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</si>
  <si>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</si>
  <si>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</si>
  <si>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</si>
  <si>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</si>
  <si>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</si>
  <si>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</si>
  <si>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</si>
  <si>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</si>
  <si>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</si>
  <si>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</si>
  <si>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</si>
  <si>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</si>
  <si>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</si>
  <si>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</si>
  <si>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</si>
  <si>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</si>
  <si>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</si>
  <si>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</si>
  <si>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</si>
  <si>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</si>
  <si>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</si>
  <si>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</si>
  <si>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</si>
  <si>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</si>
  <si>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</si>
  <si>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</si>
  <si>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</si>
  <si>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</si>
  <si>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</si>
  <si>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</si>
  <si>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</si>
  <si>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</si>
  <si>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</si>
  <si>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</si>
  <si>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</si>
  <si>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</si>
  <si>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</si>
  <si>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</si>
  <si>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</si>
  <si>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</si>
  <si>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</si>
  <si>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</si>
  <si>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</si>
  <si>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</si>
  <si>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</si>
  <si>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</si>
  <si>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</si>
  <si>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</si>
  <si>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</si>
  <si>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</si>
  <si>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</si>
  <si>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</si>
  <si>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</si>
  <si>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</si>
  <si>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</si>
  <si>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</si>
  <si>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</si>
  <si>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</si>
  <si>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</si>
  <si>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</si>
  <si>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</si>
  <si>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</si>
  <si>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</si>
  <si>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</si>
  <si>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</si>
  <si>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</si>
  <si>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</si>
  <si>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</si>
  <si>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</si>
  <si>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</si>
  <si>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</si>
  <si>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</si>
  <si>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</si>
  <si>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</si>
  <si>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</si>
  <si>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</si>
  <si>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</si>
  <si>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</si>
  <si>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</si>
  <si>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</si>
  <si>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</si>
  <si>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</si>
  <si>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</si>
  <si>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</si>
  <si>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</si>
  <si>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</si>
  <si>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</si>
  <si>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</si>
  <si>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</si>
  <si>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</si>
  <si>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</si>
  <si>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</si>
  <si>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</si>
  <si>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</si>
  <si>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</si>
  <si>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</si>
  <si>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</si>
  <si>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</si>
  <si>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</si>
  <si>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</si>
  <si>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</si>
  <si>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</si>
  <si>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</si>
  <si>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</si>
  <si>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</si>
  <si>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</si>
  <si>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</si>
  <si>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</si>
  <si>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</si>
  <si>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</si>
  <si>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</si>
  <si>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</si>
  <si>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</si>
  <si>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</si>
  <si>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</si>
  <si>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</si>
  <si>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</si>
  <si>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</si>
  <si>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</si>
  <si>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</si>
  <si>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</si>
  <si>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</si>
  <si>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</si>
  <si>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</si>
  <si>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</si>
  <si>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</si>
  <si>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</si>
  <si>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</si>
  <si>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</si>
  <si>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</si>
  <si>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</si>
  <si>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</si>
  <si>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</si>
  <si>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</si>
  <si>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</si>
  <si>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</si>
  <si>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</si>
  <si>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</si>
  <si>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</si>
  <si>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</si>
  <si>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</si>
  <si>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</si>
  <si>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</si>
  <si>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</si>
  <si>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</si>
  <si>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</si>
  <si>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</si>
  <si>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</si>
  <si>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</si>
  <si>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</si>
  <si>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</si>
  <si>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</si>
  <si>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</si>
  <si>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</si>
  <si>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</si>
  <si>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</si>
  <si>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</si>
  <si>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</si>
  <si>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</si>
  <si>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</si>
  <si>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</si>
  <si>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</si>
  <si>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</si>
  <si>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</si>
  <si>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</si>
  <si>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</si>
  <si>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</si>
  <si>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</si>
  <si>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</si>
  <si>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</si>
  <si>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</si>
  <si>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</si>
  <si>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</si>
  <si>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</si>
  <si>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</si>
  <si>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</si>
  <si>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</si>
  <si>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</si>
  <si>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</si>
  <si>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</si>
  <si>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</si>
  <si>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</si>
  <si>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</si>
  <si>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</si>
  <si>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</si>
  <si>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</si>
  <si>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</si>
  <si>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</si>
  <si>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</si>
  <si>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</si>
  <si>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</si>
  <si>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</si>
  <si>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</si>
  <si>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</si>
  <si>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</si>
  <si>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</si>
  <si>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</si>
  <si>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</si>
  <si>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</si>
  <si>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</si>
  <si>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</si>
  <si>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</si>
  <si>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</si>
  <si>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</si>
  <si>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</si>
  <si>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</si>
  <si>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</si>
  <si>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</si>
  <si>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</si>
  <si>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</si>
  <si>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</si>
  <si>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</si>
  <si>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</si>
  <si>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</si>
  <si>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</si>
  <si>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</si>
  <si>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</si>
  <si>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</si>
  <si>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</si>
  <si>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</si>
  <si>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</si>
  <si>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</si>
  <si>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</si>
  <si>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</si>
  <si>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</si>
  <si>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</si>
  <si>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</si>
  <si>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</si>
  <si>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</si>
  <si>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</si>
  <si>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</si>
  <si>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</si>
  <si>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</si>
  <si>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</si>
  <si>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</si>
  <si>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</si>
  <si>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</si>
  <si>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</si>
  <si>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</si>
  <si>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</si>
  <si>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</si>
  <si>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</si>
  <si>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</si>
  <si>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</si>
  <si>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</si>
  <si>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</si>
  <si>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</si>
  <si>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</si>
  <si>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</si>
  <si>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</si>
  <si>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</si>
  <si>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</si>
  <si>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</si>
  <si>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</si>
  <si>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</si>
  <si>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</si>
  <si>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</si>
  <si>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</si>
  <si>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</si>
  <si>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</si>
  <si>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</si>
  <si>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</si>
  <si>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</si>
  <si>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</si>
  <si>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</si>
  <si>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</si>
  <si>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</si>
  <si>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</si>
  <si>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</si>
  <si>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</si>
  <si>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</si>
  <si>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</si>
  <si>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</si>
  <si>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</si>
  <si>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</si>
  <si>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</si>
  <si>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</si>
  <si>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</si>
  <si>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</si>
  <si>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</si>
  <si>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</si>
  <si>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</si>
  <si>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</si>
  <si>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</si>
  <si>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</si>
  <si>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</si>
  <si>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</si>
  <si>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</si>
  <si>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</si>
  <si>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</si>
  <si>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</si>
  <si>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</si>
  <si>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</si>
  <si>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</si>
  <si>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</si>
  <si>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</si>
  <si>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</si>
  <si>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</si>
  <si>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</si>
  <si>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</si>
  <si>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</si>
  <si>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</si>
  <si>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</si>
  <si>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</si>
  <si>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</si>
  <si>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</si>
  <si>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</si>
  <si>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</si>
  <si>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</si>
  <si>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</si>
  <si>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</si>
  <si>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</si>
  <si>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</si>
  <si>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</si>
  <si>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</si>
  <si>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</si>
  <si>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</si>
  <si>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</si>
  <si>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</si>
  <si>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</si>
  <si>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</si>
  <si>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</si>
  <si>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</si>
  <si>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</si>
  <si>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</si>
  <si>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</si>
  <si>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</si>
  <si>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</si>
  <si>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</si>
  <si>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</si>
  <si>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</si>
  <si>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</si>
  <si>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</si>
  <si>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</si>
  <si>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</si>
  <si>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</si>
  <si>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</si>
  <si>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</si>
  <si>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</si>
  <si>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</si>
  <si>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</si>
  <si>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</si>
  <si>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</si>
  <si>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</si>
  <si>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</si>
  <si>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</si>
  <si>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</si>
  <si>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</si>
  <si>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</si>
  <si>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</si>
  <si>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</si>
  <si>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</si>
  <si>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</si>
  <si>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</si>
  <si>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</si>
  <si>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</si>
  <si>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</si>
  <si>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</si>
  <si>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</si>
  <si>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</si>
  <si>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</si>
  <si>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</si>
  <si>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</si>
  <si>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</si>
  <si>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</si>
  <si>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</si>
  <si>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</si>
  <si>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</si>
  <si>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</si>
  <si>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</si>
  <si>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</si>
  <si>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</si>
  <si>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</si>
  <si>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</si>
  <si>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</si>
  <si>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</si>
  <si>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</si>
  <si>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</si>
  <si>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</si>
  <si>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</si>
  <si>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</si>
  <si>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</si>
  <si>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</si>
  <si>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</si>
  <si>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</si>
  <si>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</si>
  <si>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</si>
  <si>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</si>
  <si>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</si>
  <si>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</si>
  <si>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</si>
  <si>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</si>
  <si>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</si>
  <si>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</si>
  <si>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</si>
  <si>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</si>
  <si>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</si>
  <si>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</si>
  <si>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</si>
  <si>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</si>
  <si>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</si>
  <si>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</si>
  <si>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</si>
  <si>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</si>
  <si>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</si>
  <si>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</si>
  <si>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</si>
  <si>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</si>
  <si>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</si>
  <si>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</si>
  <si>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</si>
  <si>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</si>
  <si>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</si>
  <si>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</si>
  <si>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</si>
  <si>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</si>
  <si>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</si>
  <si>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</si>
  <si>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</si>
  <si>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</si>
  <si>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</si>
  <si>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</si>
  <si>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</si>
  <si>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</si>
  <si>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</si>
  <si>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</si>
  <si>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</si>
  <si>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</si>
  <si>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</si>
  <si>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</si>
  <si>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</si>
  <si>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</si>
  <si>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</si>
  <si>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</si>
  <si>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</si>
  <si>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</si>
  <si>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</si>
  <si>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</si>
  <si>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</si>
  <si>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</si>
  <si>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</si>
  <si>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</si>
  <si>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</si>
  <si>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</si>
  <si>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</si>
  <si>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</si>
  <si>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</si>
  <si>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</si>
  <si>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</si>
  <si>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</si>
  <si>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</si>
  <si>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</si>
  <si>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</si>
  <si>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</si>
  <si>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</si>
  <si>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</si>
  <si>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</si>
  <si>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</si>
  <si>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</si>
  <si>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</si>
  <si>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</si>
  <si>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</si>
  <si>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</si>
  <si>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</si>
  <si>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</si>
  <si>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</si>
  <si>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</si>
  <si>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</si>
  <si>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</si>
  <si>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</si>
  <si>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</si>
  <si>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</si>
  <si>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</si>
  <si>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</si>
  <si>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</si>
  <si>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</si>
  <si>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</si>
  <si>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</si>
  <si>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</si>
  <si>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</si>
  <si>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</si>
  <si>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</si>
  <si>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</si>
  <si>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</si>
  <si>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</si>
  <si>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</si>
  <si>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</si>
  <si>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</si>
  <si>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</si>
  <si>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</si>
  <si>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</si>
  <si>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</si>
  <si>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</si>
  <si>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</si>
  <si>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</si>
  <si>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</si>
  <si>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</si>
  <si>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</si>
  <si>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</si>
  <si>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</si>
  <si>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</si>
  <si>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</si>
  <si>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</si>
  <si>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</si>
  <si>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</si>
  <si>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</si>
  <si>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</si>
  <si>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</si>
  <si>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</si>
  <si>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</si>
  <si>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</si>
  <si>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</si>
  <si>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</si>
  <si>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</si>
  <si>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</si>
  <si>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</si>
  <si>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</si>
  <si>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</si>
  <si>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</si>
  <si>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</si>
  <si>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</si>
  <si>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</si>
  <si>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</si>
  <si>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</si>
  <si>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</si>
  <si>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</si>
  <si>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</si>
  <si>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</si>
  <si>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</si>
  <si>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</si>
  <si>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</si>
  <si>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</si>
  <si>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</si>
  <si>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</si>
  <si>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</si>
  <si>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</si>
  <si>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</si>
  <si>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</si>
  <si>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</si>
  <si>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</si>
  <si>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</si>
  <si>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</si>
  <si>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</si>
  <si>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</si>
  <si>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</si>
  <si>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</si>
  <si>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</si>
  <si>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</si>
  <si>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</si>
  <si>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</si>
  <si>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</si>
  <si>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</si>
  <si>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</si>
  <si>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</si>
  <si>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</si>
  <si>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</si>
  <si>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</si>
  <si>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</si>
  <si>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</si>
  <si>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</si>
  <si>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</si>
  <si>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</si>
  <si>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</si>
  <si>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</si>
  <si>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</si>
  <si>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</si>
  <si>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</si>
  <si>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</si>
  <si>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</si>
  <si>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</si>
  <si>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</si>
  <si>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</si>
  <si>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</si>
  <si>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</si>
  <si>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</si>
  <si>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</si>
  <si>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</si>
  <si>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</si>
  <si>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</si>
  <si>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</si>
  <si>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</si>
  <si>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</si>
  <si>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</si>
  <si>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</si>
  <si>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</si>
  <si>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</si>
  <si>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</si>
  <si>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</si>
  <si>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</si>
  <si>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</si>
  <si>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</si>
  <si>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</si>
  <si>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</si>
  <si>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</si>
  <si>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</si>
  <si>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</si>
  <si>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</si>
  <si>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</si>
  <si>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</si>
  <si>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</si>
  <si>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</si>
  <si>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</si>
  <si>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</si>
  <si>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</si>
  <si>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</si>
  <si>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</si>
  <si>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</si>
  <si>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</si>
  <si>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</si>
  <si>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</si>
  <si>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</si>
  <si>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</si>
  <si>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</si>
  <si>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</si>
  <si>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</si>
  <si>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</si>
  <si>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</si>
  <si>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</si>
  <si>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</si>
  <si>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</si>
  <si>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</si>
  <si>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</si>
  <si>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</si>
  <si>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</si>
  <si>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</si>
  <si>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</si>
  <si>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</si>
  <si>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</si>
  <si>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</si>
  <si>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</si>
  <si>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</si>
  <si>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</si>
  <si>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</si>
  <si>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</si>
  <si>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</si>
  <si>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</si>
  <si>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</si>
  <si>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</si>
  <si>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</si>
  <si>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</si>
  <si>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</si>
  <si>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</si>
  <si>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</si>
  <si>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</si>
  <si>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</si>
  <si>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</si>
  <si>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</si>
  <si>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</si>
  <si>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</si>
  <si>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</si>
  <si>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</si>
  <si>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</si>
  <si>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</si>
  <si>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</si>
  <si>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</si>
  <si>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</si>
  <si>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</si>
  <si>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</si>
  <si>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</si>
  <si>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</si>
  <si>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</si>
  <si>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</si>
  <si>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</si>
  <si>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</si>
  <si>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</si>
  <si>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</si>
  <si>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</si>
  <si>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</si>
  <si>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</si>
  <si>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</si>
  <si>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</si>
  <si>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</si>
  <si>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</si>
  <si>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</si>
  <si>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</si>
  <si>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</si>
  <si>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</si>
  <si>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</si>
  <si>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</si>
  <si>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</si>
  <si>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</si>
  <si>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</si>
  <si>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</si>
  <si>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</si>
  <si>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</si>
  <si>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</si>
  <si>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</si>
  <si>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</si>
  <si>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</si>
  <si>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</si>
  <si>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</si>
  <si>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</si>
  <si>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</si>
  <si>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</si>
  <si>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</si>
  <si>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</si>
  <si>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</si>
  <si>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</si>
  <si>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</si>
  <si>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</si>
  <si>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</si>
  <si>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</si>
  <si>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</si>
  <si>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</si>
  <si>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</si>
  <si>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</si>
  <si>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</si>
  <si>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</si>
  <si>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</si>
  <si>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</si>
  <si>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</si>
  <si>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</si>
  <si>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</si>
  <si>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</si>
  <si>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</si>
  <si>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</si>
  <si>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</si>
  <si>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</si>
  <si>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</si>
  <si>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</si>
  <si>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</si>
  <si>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</si>
  <si>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</si>
  <si>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</si>
  <si>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</si>
  <si>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</si>
  <si>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</si>
  <si>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</si>
  <si>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</si>
  <si>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</si>
  <si>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</si>
  <si>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</si>
  <si>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</si>
  <si>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</si>
  <si>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</si>
  <si>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</si>
  <si>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</si>
  <si>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</si>
  <si>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</si>
  <si>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</si>
  <si>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</si>
  <si>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</si>
  <si>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</si>
  <si>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</si>
  <si>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</si>
  <si>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</si>
  <si>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</si>
  <si>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</si>
  <si>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</si>
  <si>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</si>
  <si>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</si>
  <si>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</si>
  <si>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</si>
  <si>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</si>
  <si>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</si>
  <si>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</si>
  <si>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</si>
  <si>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</si>
  <si>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</si>
  <si>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</si>
  <si>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</si>
  <si>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</si>
  <si>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</si>
  <si>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</si>
  <si>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</si>
  <si>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</si>
  <si>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</si>
  <si>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</si>
  <si>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</si>
  <si>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</si>
  <si>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</si>
  <si>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</si>
  <si>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</si>
  <si>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</si>
  <si>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</si>
  <si>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</si>
  <si>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</si>
  <si>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</si>
  <si>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</si>
  <si>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</si>
  <si>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</si>
  <si>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</si>
  <si>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</si>
  <si>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</si>
  <si>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</si>
  <si>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</si>
  <si>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</si>
  <si>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</si>
  <si>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</si>
  <si>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</si>
  <si>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</si>
  <si>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</si>
  <si>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</si>
  <si>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</si>
  <si>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</si>
  <si>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</si>
  <si>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</si>
  <si>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</si>
  <si>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</si>
  <si>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</si>
  <si>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</si>
  <si>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</si>
  <si>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</si>
  <si>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</si>
  <si>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</si>
  <si>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</si>
  <si>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</si>
  <si>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</si>
  <si>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</si>
  <si>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</si>
  <si>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</si>
  <si>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</si>
  <si>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</si>
  <si>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</si>
  <si>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</si>
  <si>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</si>
  <si>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</si>
  <si>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</si>
  <si>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45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</si>
  <si>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</si>
  <si>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</si>
  <si>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</si>
  <si>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</si>
  <si>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</si>
  <si>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</si>
  <si>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</si>
  <si>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</si>
  <si>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</si>
  <si>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</si>
  <si>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</si>
  <si>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</si>
  <si>
    <t>PCM-20251124-00000065</t>
  </si>
  <si>
    <t xml:space="preserve">Team near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</si>
</sst>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8" totalsRowShown="0" headerRowDxfId="30" dataDxfId="29" headerRowBorderDxfId="27" tableBorderDxfId="28">
  <autoFilter ref="A1:L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322.17414641203504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45985.122572337961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45985.122572337961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45985.122572337961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45985.122572337961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45985.122572337961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45985.122572337961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45985.122572337961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45985.122572337961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45985.122572337961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45985.122572337961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45985.122572337961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45985.122572337961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45985.122572337961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45985.122572337961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45985.122572337961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45985.122572337961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45985.122572337961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45985.122572337961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45985.122572337961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45985.122572337961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45985.122572337961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45985.122572337961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45985.122572337961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45985.122572337961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45985.122572337961</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45985.122572337961</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160.12273437499971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0.73515335647971369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45985.122572337961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45985.122572337961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45985.122572337961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45985.122572337961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45985.122572337961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45985.122572337961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45985.122572337961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45985.122572337961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45985.122572337961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45985.122572337961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45985.122572337961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45985.122572337961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45985.122572337961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45985.122572337961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45985.122572337961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45985.122572337961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45985.122572337961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45985.122572337961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45985.122572337961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45985.122572337961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45985.122572337961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45985.122572337961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45985.122572337961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45985.122572337961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45985.122572337961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45985.122572337961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45985.122572337961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45985.122572337961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45985.122572337961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45985.122572337961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45985.122572337961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45985.122572337961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45985.122572337961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45985.122572337961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45985.122572337961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45985.122572337961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45985.122572337961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45985.122572337961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45985.122572337961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45985.122572337961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45985.122572337961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45985.122572337961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45985.122572337961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45985.122572337961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45985.122572337961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45985.122572337961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45985.122572337961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45985.122572337961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45985.122572337961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45985.122572337961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45985.122572337961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45985.122572337961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45985.122572337961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45985.122572337961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45985.122572337961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45985.122572337961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45985.122572337961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45985.122572337961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45985.122572337961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45985.122572337961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45985.122572337961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45985.122572337961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45985.122572337961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45985.122572337961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45985.122572337961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45985.122572337961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45985.122572337961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45985.122572337961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45985.122572337961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45985.122572337961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45985.122572337961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45985.122572337961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45985.122572337961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45985.122572337961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45985.122572337961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45985.122572337961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45985.122572337961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45985.122572337961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45985.122572337961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45985.122572337961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45985.122572337961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45985.122572337961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45985.122572337961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45985.122572337961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45985.122572337961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45985.122572337961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45985.122572337961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45985.122572337961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45985.122572337961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45985.122572337961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45985.122572337961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45985.122572337961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45985.122572337961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45985.122572337961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45985.122572337961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45985.122572337961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45985.122572337961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45985.122572337961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45985.122572337961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45985.122572337961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45985.122572337961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45985.122572337961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45985.122572337961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45985.122572337961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45985.122572337961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45985.122572337961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45985.122572337961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45985.122572337961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45985.122572337961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45985.122572337961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45985.122572337961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45985.122572337961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45985.122572337961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45985.122572337961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45985.122572337961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45985.122572337961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45985.122572337961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45985.122572337961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45985.122572337961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45985.122572337961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45985.122572337961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45985.122572337961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45985.122572337961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45985.122572337961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45985.122572337961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45985.122572337961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45985.122572337961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45985.122572337961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45985.122572337961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45985.122572337961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45985.122572337961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45985.122572337961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45985.122572337961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45985.122572337961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45985.122572337961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45985.122572337961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45985.122572337961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45985.122572337961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45985.122572337961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45985.122572337961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45985.122572337961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45985.122572337961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45985.122572337961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45985.122572337961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45985.122572337961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45985.122572337961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45985.122572337961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45985.122572337961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45985.122572337961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45985.122572337961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45985.122572337961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45985.122572337961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45985.122572337961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45985.122572337961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45985.122572337961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45985.122572337961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45985.122572337961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45985.122572337961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45985.122572337961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45985.122572337961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45985.122572337961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45985.122572337961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45985.122572337961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45985.122572337961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45985.122572337961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45985.122572337961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45985.122572337961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45985.122572337961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45985.122572337961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45985.122572337961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45985.122572337961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45985.122572337961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45985.122572337961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45985.122572337961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45985.122572337961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45985.122572337961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45985.122572337961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45985.122572337961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45985.122572337961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45985.122572337961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45985.122572337961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45985.122572337961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45985.122572337961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45985.122572337961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45985.122572337961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45985.122572337961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45985.122572337961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45985.122572337961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45985.122572337961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45985.122572337961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45985.122572337961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45985.122572337961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45985.122572337961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45985.122572337961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45985.122572337961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45985.122572337961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45985.122572337961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45985.122572337961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45985.122572337961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45985.122572337961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45985.122572337961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45985.122572337961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45985.122572337961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45985.122572337961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45985.122572337961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45985.122572337961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45985.122572337961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45985.122572337961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45985.122572337961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45985.122572337961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45985.122572337961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45985.122572337961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45985.122572337961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45985.122572337961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45985.122572337961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45985.122572337961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45985.122572337961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45985.122572337961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45985.122572337961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45985.122572337961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45985.122572337961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45985.122572337961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45985.122572337961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45985.122572337961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45985.122572337961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45985.122572337961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45985.122572337961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45985.122572337961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45985.122572337961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45985.122572337961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45985.122572337961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45985.122572337961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45985.122572337961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45985.122572337961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45985.122572337961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45985.122572337961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45985.122572337961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45985.122572337961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45985.122572337961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45985.122572337961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45985.122572337961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45985.122572337961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45985.122572337961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45985.122572337961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45985.122572337961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45985.122572337961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45985.122572337961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45985.122572337961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45985.122572337961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45985.122572337961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45985.122572337961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45985.122572337961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45985.122572337961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45985.122572337961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45985.122572337961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45985.122572337961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45985.122572337961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45985.122572337961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45985.122572337961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45985.122572337961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45985.122572337961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45985.122572337961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45985.122572337961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45985.122572337961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45985.122572337961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45985.122572337961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45985.122572337961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45985.122572337961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45985.122572337961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45985.122572337961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45985.122572337961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45985.122572337961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45985.122572337961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45985.122572337961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45985.122572337961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45985.122572337961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45985.122572337961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45985.122572337961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45985.122572337961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45985.122572337961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45985.122572337961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45985.122572337961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45985.122572337961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45985.122572337961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45985.122572337961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45985.122572337961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45985.122572337961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45985.122572337961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45985.122572337961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45985.122572337961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45985.122572337961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45985.122572337961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45985.122572337961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45985.122572337961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45985.122572337961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45985.122572337961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45985.122572337961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45985.122572337961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45985.122572337961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45985.122572337961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45985.122572337961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45985.122572337961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45985.122572337961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45985.122572337961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45985.122572337961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45985.122572337961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45985.122572337961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45985.122572337961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45985.122572337961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45985.122572337961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45985.122572337961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45985.122572337961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45985.122572337961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45985.122572337961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45985.122572337961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45985.122572337961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45985.122572337961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45985.122572337961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45985.122572337961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45985.122572337961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45985.122572337961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45985.122572337961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45985.122572337961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45985.122572337961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45985.122572337961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45985.122572337961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45985.122572337961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45985.122572337961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45985.122572337961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45985.122572337961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45985.122572337961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45985.122572337961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45985.122572337961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45985.122572337961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45985.122572337961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45985.122572337961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45985.122572337961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45985.122572337961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45985.122572337961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45985.122572337961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45985.122572337961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45985.122572337961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45985.122572337961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45985.122572337961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45985.122572337961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45985.122572337961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45985.122572337961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45985.122572337961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45985.122572337961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45985.122572337961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45985.122572337961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45985.122572337961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45985.122572337961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45985.122572337961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45985.122572337961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45985.122572337961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45985.122572337961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45985.122572337961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45985.122572337961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45985.122572337961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45985.122572337961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45985.122572337961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45985.122572337961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45985.122572337961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45985.122572337961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45985.122572337961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45985.122572337961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45985.122572337961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45985.122572337961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45985.122572337961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45985.122572337961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45985.122572337961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45985.122572337961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45985.122572337961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45985.122572337961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45985.122572337961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45985.122572337961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45985.122572337961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45985.122572337961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45985.122572337961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45985.122572337961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45985.122572337961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45985.122572337961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45985.122572337961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45985.122572337961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45985.122572337961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45985.122572337961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45985.122572337961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45985.122572337961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45985.122572337961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45985.122572337961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45985.122572337961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45985.122572337961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45985.122572337961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45985.122572337961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45985.122572337961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45985.122572337961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45985.122572337961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45985.122572337961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45985.122572337961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45985.122572337961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45985.122572337961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45985.122572337961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45985.122572337961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45985.122572337961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45985.122572337961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45985.122572337961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45985.122572337961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45985.122572337961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45985.122572337961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45985.122572337961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45985.122572337961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45985.122572337961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45985.122572337961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45985.122572337961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45985.122572337961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45985.122572337961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45985.122572337961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45985.122572337961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45985.122572337961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45985.122572337961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45985.122572337961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45985.122572337961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45985.122572337961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45985.122572337961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45985.122572337961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45985.122572337961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45985.122572337961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45985.122572337961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45985.122572337961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45985.122572337961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45985.122572337961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45985.122572337961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45985.122572337961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45985.122572337961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45985.122572337961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45985.122572337961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45985.122572337961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45985.122572337961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45985.122572337961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45985.122572337961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45985.122572337961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45985.122572337961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45985.122572337961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45985.122572337961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45985.122572337961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45985.122572337961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45985.122572337961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45985.122572337961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45985.122572337961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45985.122572337961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45985.122572337961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45985.122572337961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45985.122572337961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45985.122572337961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45985.122572337961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45985.122572337961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45985.122572337961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45985.122572337961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45985.122572337961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45985.122572337961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45985.122572337961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45985.122572337961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45985.122572337961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45985.122572337961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45985.122572337961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45985.122572337961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45985.122572337961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45985.122572337961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45985.122572337961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45985.122572337961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45985.122572337961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45985.122572337961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45985.122572337961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45985.122572337961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45985.122572337961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45985.122572337961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45985.122572337961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45985.122572337961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45985.122572337961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45985.122572337961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45985.122572337961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45985.122572337961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45985.122572337961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45985.122572337961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45985.122572337961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45985.122572337961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45985.122572337961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45985.122572337961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45985.122572337961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45985.122572337961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45985.122572337961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45985.122572337961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45985.122572337961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45985.122572337961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45985.122572337961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45985.122572337961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45985.122572337961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45985.122572337961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45985.122572337961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45985.122572337961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45985.122572337961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45985.122572337961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45985.122572337961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45985.122572337961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45985.122572337961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45985.122572337961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45985.122572337961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45985.122572337961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45985.122572337961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45985.122572337961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45985.122572337961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45985.122572337961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45985.122572337961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45985.122572337961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45985.122572337961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45985.122572337961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45985.122572337961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45985.122572337961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45985.122572337961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45985.122572337961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45985.122572337961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45985.122572337961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45985.122572337961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45985.122572337961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45985.122572337961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45985.122572337961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45985.122572337961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45985.122572337961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45985.122572337961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45985.122572337961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45985.122572337961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45985.122572337961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45985.122572337961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45985.122572337961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45985.122572337961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45985.122572337961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45985.122572337961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45985.122572337961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45985.122572337961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45985.122572337961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45985.122572337961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45985.122572337961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45985.122572337961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45985.122572337961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45985.122572337961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45985.122572337961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45985.122572337961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45985.122572337961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45985.122572337961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45985.122572337961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45985.122572337961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45985.122572337961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45985.122572337961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45985.122572337961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45985.122572337961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45985.122572337961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45985.122572337961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45985.122572337961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45985.122572337961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45985.122572337961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45985.122572337961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45985.122572337961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45985.122572337961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45985.122572337961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45985.122572337961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45985.122572337961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45985.122572337961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45985.122572337961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45985.122572337961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45985.122572337961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45985.122572337961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45985.122572337961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45985.122572337961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45985.122572337961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45985.122572337961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45985.122572337961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45985.122572337961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45985.122572337961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45985.122572337961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45985.122572337961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45985.122572337961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45985.122572337961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45985.122572337961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45985.122572337961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45985.122572337961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45985.122572337961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45985.122572337961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45985.122572337961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45985.122572337961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45985.122572337961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45985.122572337961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45985.122572337961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45985.122572337961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45985.122572337961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45985.122572337961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45985.122572337961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45985.122572337961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45985.122572337961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45985.122572337961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45985.122572337961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45985.122572337961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45985.122572337961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45985.122572337961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45985.122572337961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45985.122572337961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45985.122572337961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45985.122572337961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45985.122572337961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45985.122572337961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45985.122572337961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45985.122572337961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45985.122572337961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45985.122572337961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45985.122572337961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45985.122572337961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45985.122572337961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45985.122572337961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45985.122572337961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45985.122572337961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45985.122572337961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45985.122572337961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45985.122572337961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45985.122572337961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45985.122572337961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45985.122572337961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45985.122572337961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45985.122572337961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45985.122572337961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45985.122572337961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45985.122572337961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45985.122572337961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45985.122572337961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45985.122572337961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45985.122572337961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45985.122572337961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45985.122572337961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45985.122572337961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45985.122572337961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45985.122572337961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45985.122572337961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45985.122572337961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45985.122572337961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45985.122572337961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45985.122572337961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45985.122572337961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45985.122572337961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45985.122572337961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45985.122572337961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45985.122572337961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45985.122572337961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45985.122572337961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45985.122572337961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45985.122572337961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45985.122572337961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45985.122572337961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45985.122572337961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45985.122572337961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45985.122572337961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45985.122572337961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45985.122572337961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45985.122572337961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45985.122572337961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45985.122572337961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45985.122572337961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45985.122572337961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45985.122572337961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45985.122572337961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45985.122572337961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45985.122572337961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45985.122572337961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45985.122572337961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45985.122572337961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45985.122572337961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45985.122572337961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45985.122572337961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45985.122572337961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45985.122572337961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45985.122572337961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45985.122572337961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45985.122572337961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45985.122572337961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45985.122572337961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45985.122572337961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45985.122572337961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45985.122572337961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45985.122572337961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45985.122572337961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45985.122572337961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45985.122572337961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45985.122572337961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45985.122572337961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45985.122572337961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45985.122572337961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45985.122572337961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45985.122572337961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45985.122572337961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45985.122572337961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45985.122572337961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45985.122572337961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45985.122572337961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45985.122572337961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45985.122572337961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45985.122572337961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45985.122572337961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45985.122572337961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45985.122572337961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45985.122572337961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45985.122572337961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45985.122572337961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45985.122572337961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45985.122572337961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45985.122572337961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45985.122572337961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45985.122572337961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45985.122572337961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45985.122572337961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45985.122572337961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45985.122572337961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45985.122572337961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45985.122572337961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45985.122572337961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45985.122572337961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45985.122572337961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45985.122572337961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45985.122572337961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45985.122572337961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45985.122572337961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45985.122572337961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45985.122572337961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45985.122572337961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45985.122572337961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45985.122572337961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45985.122572337961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45985.122572337961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45985.122572337961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45985.122572337961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45985.122572337961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45985.122572337961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45985.122572337961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45985.122572337961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45985.122572337961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45985.122572337961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45985.122572337961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45985.122572337961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45985.122572337961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45985.122572337961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45985.122572337961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45985.122572337961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45985.122572337961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45985.122572337961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45985.122572337961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45985.122572337961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45985.122572337961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45985.122572337961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45985.122572337961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45985.122572337961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45985.122572337961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45985.122572337961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45985.122572337961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45985.122572337961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45985.122572337961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45985.122572337961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45985.122572337961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45985.122572337961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45985.122572337961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45985.122572337961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45985.122572337961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45985.122572337961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45985.122572337961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45985.122572337961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45985.122572337961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45985.122572337961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45985.122572337961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45985.122572337961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45985.122572337961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45985.122572337961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45985.122572337961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45985.122572337961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45985.122572337961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45985.122572337961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45985.122572337961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45985.122572337961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45985.122572337961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45985.122572337961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45985.122572337961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45985.122572337961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45985.122572337961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45985.122572337961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45985.122572337961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45985.122572337961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45985.122572337961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45985.122572337961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45985.122572337961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45985.122572337961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45985.122572337961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45985.122572337961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45985.122572337961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45985.122572337961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45985.122572337961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45985.122572337961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45985.122572337961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45985.122572337961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45985.122572337961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45985.122572337961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45985.122572337961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45985.122572337961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45985.122572337961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45985.122572337961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45985.122572337961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45985.122572337961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45985.122572337961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45985.122572337961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45985.122572337961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45985.122572337961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45985.122572337961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45985.122572337961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45985.122572337961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45985.122572337961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45985.122572337961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45985.122572337961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45985.122572337961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45985.122572337961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45985.122572337961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45985.122572337961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45985.122572337961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45985.122572337961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45985.122572337961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45985.122572337961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45985.122572337961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45985.122572337961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45985.122572337961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45985.122572337961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45985.122572337961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45985.122572337961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45985.122572337961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45985.122572337961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45985.122572337961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45985.122572337961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45985.122572337961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45985.122572337961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45985.122572337961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45985.122572337961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45985.122572337961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45985.122572337961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45985.122572337961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45985.122572337961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45985.122572337961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45985.122572337961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45985.122572337961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45985.122572337961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45985.122572337961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45985.122572337961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45985.122572337961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45985.122572337961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45985.122572337961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45985.122572337961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45985.122572337961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45985.122572337961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45985.122572337961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45985.122572337961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45985.122572337961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45985.122572337961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45985.122572337961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45985.122572337961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45985.122572337961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45985.122572337961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45985.122572337961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45985.122572337961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45985.122572337961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45985.122572337961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45985.122572337961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45985.122572337961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45985.122572337961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45985.122572337961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45985.122572337961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45985.122572337961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45985.122572337961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45985.122572337961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45985.122572337961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45985.122572337961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45985.122572337961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45985.122572337961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45985.122572337961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45985.122572337961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45985.122572337961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45985.122572337961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45985.122572337961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45985.122572337961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45985.122572337961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45985.122572337961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45985.122572337961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45985.122572337961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45985.122572337961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45985.122572337961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45985.122572337961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45985.122572337961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45985.122572337961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45985.122572337961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45985.122572337961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45985.122572337961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45985.122572337961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45985.122572337961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45985.122572337961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45985.122572337961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45985.122572337961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45985.122572337961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45985.122572337961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45985.122572337961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45985.122572337961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45985.122572337961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45985.122572337961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45985.122572337961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45985.122572337961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45985.122572337961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45985.122572337961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45985.122572337961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45985.122572337961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45985.122572337961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45985.122572337961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45985.122572337961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45985.122572337961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45985.122572337961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45985.122572337961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45985.122572337961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45985.122572337961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45985.122572337961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45985.122572337961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45985.122572337961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45985.122572337961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45985.122572337961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45985.122572337961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45985.122572337961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45985.122572337961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45985.122572337961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45985.122572337961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45985.122572337961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45985.122572337961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45985.122572337961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45985.122572337961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45985.122572337961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45985.122572337961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45985.122572337961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45985.122572337961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45985.122572337961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45985.122572337961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45985.122572337961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45985.122572337961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45985.122572337961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45985.122572337961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45985.122572337961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45985.122572337961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45985.122572337961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45985.122572337961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45985.122572337961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45985.122572337961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45985.122572337961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45985.122572337961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45985.122572337961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45985.122572337961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45985.122572337961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45985.122572337961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45985.122572337961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45985.122572337961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45985.122572337961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45985.122572337961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45985.122572337961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45985.122572337961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45985.122572337961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45985.122572337961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45985.122572337961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45985.122572337961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45985.122572337961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45985.122572337961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45985.122572337961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45985.122572337961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45985.122572337961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45985.122572337961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45985.122572337961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45985.122572337961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45985.122572337961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45985.122572337961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45985.122572337961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45985.122572337961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45985.122572337961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45985.122572337961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45985.122572337961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45985.122572337961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45985.122572337961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45985.122572337961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45985.122572337961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45985.122572337961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45985.122572337961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45985.122572337961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45985.122572337961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45985.122572337961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45985.122572337961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45985.122572337961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45985.122572337961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45985.122572337961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45985.122572337961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45985.122572337961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45985.122572337961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45985.122572337961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45985.122572337961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45985.122572337961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45985.122572337961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45985.122572337961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45985.122572337961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45985.122572337961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45985.122572337961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45985.122572337961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45985.122572337961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45985.122572337961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45985.122572337961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45985.122572337961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45985.122572337961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45985.122572337961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45985.122572337961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45985.122572337961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45985.122572337961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45985.122572337961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45985.122572337961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45985.122572337961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45985.122572337961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45985.122572337961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45985.122572337961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45985.122572337961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45985.122572337961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45985.122572337961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45985.122572337961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45985.122572337961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45985.122572337961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45985.122572337961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45985.122572337961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45985.122572337961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45985.122572337961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45985.122572337961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45985.122572337961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45985.122572337961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45985.122572337961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45985.122572337961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45985.122572337961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45985.122572337961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45985.122572337961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45985.122572337961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45985.122572337961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45985.122572337961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45985.122572337961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45985.122572337961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45985.122572337961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45985.122572337961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45985.122572337961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45985.122572337961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45985.122572337961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45985.122572337961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45985.122572337961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45985.122572337961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45985.122572337961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45985.122572337961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45985.122572337961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45985.122572337961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45985.122572337961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45985.122572337961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45985.122572337961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45985.122572337961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45985.122572337961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45985.122572337961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45985.122572337961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45985.122572337961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45985.122572337961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45985.122572337961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45985.122572337961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45985.122572337961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45985.122572337961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45985.122572337961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45985.122572337961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45985.122572337961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45985.122572337961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45985.122572337961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45985.122572337961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45985.122572337961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45985.122572337961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45985.122572337961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45985.122572337961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45985.122572337961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45985.122572337961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45985.122572337961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45985.122572337961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45985.122572337961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45985.122572337961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45985.122572337961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45985.122572337961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45985.122572337961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45985.122572337961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45985.122572337961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45985.122572337961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45985.122572337961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45985.122572337961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45985.122572337961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45985.122572337961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45985.122572337961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45985.122572337961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45985.122572337961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45985.122572337961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45985.122572337961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281.64185474536498</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0.62945891203708015</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0.25846354166424135</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45985.122572337961</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45985.122572337961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45985.122572337961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45985.122572337961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45985.122572337961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45985.122572337961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45985.122572337961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45985.122572337961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45985.122572337961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45985.122572337961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45985.122572337961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45985.122572337961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45985.122572337961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45985.122572337961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45985.122572337961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45985.122572337961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45985.122572337961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45985.122572337961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45985.122572337961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45985.122572337961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45985.122572337961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45985.122572337961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45985.122572337961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45985.122572337961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45985.122572337961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45985.122572337961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45985.122572337961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45985.122572337961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45985.122572337961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45985.122572337961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45985.122572337961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45985.122572337961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45985.122572337961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45985.122572337961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45985.122572337961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45985.122572337961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45985.122572337961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45985.122572337961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45985.122572337961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45985.122572337961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45985.122572337961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45985.122572337961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45985.122572337961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45985.122572337961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45985.122572337961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45985.122572337961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45985.122572337961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45985.122572337961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45985.122572337961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45985.122572337961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45985.122572337961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45985.122572337961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45985.122572337961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45985.122572337961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45985.122572337961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45985.122572337961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45985.122572337961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45985.122572337961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45985.122572337961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45985.122572337961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45985.122572337961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45985.122572337961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45985.122572337961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45985.122572337961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45985.122572337961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45985.122572337961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45985.122572337961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45985.122572337961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45985.122572337961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45985.122572337961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45985.122572337961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45985.122572337961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45985.122572337961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45985.122572337961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45985.122572337961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45985.122572337961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45985.122572337961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45985.122572337961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45985.122572337961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45985.122572337961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45985.122572337961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45985.122572337961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45985.122572337961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45985.122572337961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45985.122572337961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45985.122572337961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45985.122572337961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45985.122572337961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45985.122572337961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45985.122572337961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45985.122572337961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45985.122572337961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45985.122572337961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45985.122572337961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45985.122572337961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45985.122572337961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45985.122572337961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45985.122572337961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45985.122572337961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45985.122572337961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45985.122572337961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45985.122572337961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45985.122572337961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45985.122572337961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45985.122572337961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45985.122572337961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45985.122572337961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45985.122572337961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45985.122572337961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45985.122572337961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45985.122572337961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45985.122572337961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45985.122572337961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45985.122572337961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45985.122572337961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45985.122572337961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45985.122572337961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45985.122572337961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45985.122572337961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45985.122572337961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45985.122572337961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45985.122572337961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45985.122572337961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45985.122572337961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45985.122572337961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45985.122572337961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45985.122572337961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45985.122572337961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45985.122572337961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45985.122572337961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45985.122572337961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45985.122572337961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45985.122572337961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45985.122572337961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45985.122572337961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45985.122572337961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45985.122572337961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45985.122572337961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45985.122572337961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45985.122572337961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45985.122572337961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45985.122572337961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45985.122572337961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45985.122572337961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45985.122572337961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45985.122572337961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45985.122572337961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45985.122572337961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45985.122572337961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45985.122572337961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45985.122572337961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45985.122572337961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45985.122572337961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45985.122572337961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45985.122572337961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45985.122572337961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45985.122572337961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45985.122572337961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45985.122572337961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45985.122572337961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45985.122572337961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45985.122572337961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45985.122572337961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45985.122572337961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45985.122572337961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45985.122572337961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45985.122572337961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45985.122572337961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45985.122572337961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45985.122572337961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45985.122572337961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45985.122572337961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45985.122572337961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45985.122572337961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45985.122572337961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45985.122572337961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45985.122572337961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45985.122572337961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45985.122572337961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45985.122572337961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45985.122572337961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45985.122572337961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45985.122572337961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45985.122572337961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45985.122572337961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45985.122572337961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45985.122572337961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45985.122572337961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45985.122572337961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45985.122572337961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45985.122572337961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45985.122572337961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45985.122572337961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45985.122572337961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45985.122572337961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45985.122572337961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45985.122572337961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45985.122572337961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45985.122572337961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45985.122572337961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45985.122572337961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45985.122572337961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45985.122572337961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45985.122572337961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45985.122572337961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45985.122572337961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45985.122572337961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45985.122572337961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45985.122572337961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45985.122572337961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45985.122572337961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45985.122572337961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45985.122572337961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45985.122572337961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45985.122572337961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45985.122572337961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45985.122572337961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45985.122572337961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45985.122572337961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45985.122572337961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45985.122572337961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45985.122572337961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45985.122572337961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45985.122572337961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45985.122572337961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45985.122572337961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45985.122572337961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45985.122572337961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45985.122572337961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45985.122572337961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45985.122572337961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45985.122572337961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45985.122572337961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45985.122572337961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45985.122572337961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45985.122572337961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45985.122572337961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45985.122572337961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45985.122572337961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45985.122572337961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45985.122572337961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45985.122572337961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45985.122572337961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45985.122572337961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45985.122572337961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45985.122572337961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45985.122572337961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45985.122572337961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45985.122572337961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45985.122572337961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45985.122572337961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45985.122572337961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45985.122572337961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45985.122572337961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45985.122572337961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45985.122572337961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45985.122572337961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45985.122572337961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45985.122572337961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45985.122572337961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45985.122572337961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45985.122572337961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45985.122572337961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45985.122572337961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45985.122572337961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45985.122572337961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45985.122572337961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45985.122572337961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45985.122572337961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45985.122572337961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45985.122572337961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45985.122572337961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45985.122572337961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45985.122572337961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45985.122572337961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45985.122572337961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45985.122572337961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45985.122572337961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45985.122572337961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45985.122572337961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45985.122572337961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45985.122572337961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45985.122572337961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45985.122572337961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45985.122572337961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45985.122572337961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45985.122572337961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45985.122572337961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45985.122572337961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45985.122572337961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45985.122572337961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45985.122572337961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45985.122572337961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45985.122572337961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45985.122572337961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45985.122572337961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45985.122572337961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45985.122572337961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45985.122572337961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45985.122572337961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45985.122572337961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45985.122572337961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45985.122572337961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45985.122572337961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45985.122572337961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45985.122572337961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45985.122572337961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45985.122572337961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45985.122572337961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45985.122572337961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45985.122572337961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45985.122572337961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45985.122572337961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45985.122572337961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45985.122572337961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45985.122572337961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45985.122572337961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45985.122572337961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45985.122572337961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45985.122572337961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45985.122572337961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45985.122572337961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45985.122572337961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45985.122572337961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45985.122572337961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45985.122572337961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45985.122572337961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45985.122572337961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45985.122572337961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45985.122572337961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45985.122572337961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45985.122572337961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45985.122572337961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45985.122572337961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45985.122572337961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45985.122572337961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45985.122572337961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45985.122572337961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45985.122572337961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45985.122572337961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45985.122572337961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45985.122572337961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45985.122572337961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45985.122572337961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45985.122572337961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45985.122572337961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45985.122572337961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45985.122572337961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45985.122572337961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45985.122572337961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45985.122572337961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45985.122572337961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45985.122572337961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45985.122572337961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45985.122572337961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45985.122572337961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45985.122572337961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45985.122572337961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45985.122572337961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45985.122572337961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45985.122572337961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45985.122572337961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45985.122572337961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45985.122572337961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45985.122572337961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45985.122572337961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45985.122572337961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45985.122572337961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45985.122572337961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45985.122572337961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45985.122572337961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45985.122572337961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45985.122572337961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45985.122572337961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45985.122572337961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45985.122572337961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45985.122572337961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45985.122572337961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45985.122572337961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45985.122572337961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45985.122572337961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45985.122572337961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45985.122572337961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45985.122572337961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45985.122572337961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45985.122572337961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45985.122572337961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45985.122572337961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45985.122572337961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45985.122572337961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45985.122572337961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45985.122572337961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45985.122572337961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45985.122572337961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45985.122572337961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45985.122572337961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45985.122572337961</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tabSelected="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93.290512152772862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58.933695023144537</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36.461461226848769</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3.7492737268476048</v>
      </c>
      <c r="H5" s="122">
        <v>45981.360798611109</v>
      </c>
      <c r="I5" s="109" t="str">
        <f>IFERROR(VLOOKUP(D5,DB!A:F,6,0),"")</f>
        <v>SCECO</v>
      </c>
      <c r="J5" s="109" t="str">
        <f>IFERROR(VLOOKUP(D5,DB!A:G,7,0),"")</f>
        <v>Dead</v>
      </c>
      <c r="K5" s="109" t="s">
        <v>39122</v>
      </c>
      <c r="L5" s="109" t="str">
        <f>IFERROR(VLOOKUP(D5,DB!A:I,9,0),"")</f>
        <v>Latis</v>
      </c>
    </row>
    <row r="6" spans="1:13" ht="30.75">
      <c r="A6" s="109" t="s">
        <v>39123</v>
      </c>
      <c r="B6" s="109" t="str">
        <f>IFERROR(VLOOKUP(D6,DB!A:K,11,0),"")</f>
        <v>R5</v>
      </c>
      <c r="C6" s="109">
        <v>1</v>
      </c>
      <c r="D6" s="109" t="s">
        <v>32901</v>
      </c>
      <c r="E6" s="109" t="s">
        <v>39021</v>
      </c>
      <c r="F6" s="122">
        <v>45985.093854166669</v>
      </c>
      <c r="G6" s="111">
        <f ca="1">IFERROR(NOW()-F6,"")</f>
        <v>2.8718171291984618E-2</v>
      </c>
      <c r="H6" s="122">
        <v>45984.593425925923</v>
      </c>
      <c r="I6" s="109" t="str">
        <f>IFERROR(VLOOKUP(D6,DB!A:F,6,0),"")</f>
        <v>SCECO</v>
      </c>
      <c r="J6" s="109" t="str">
        <f>IFERROR(VLOOKUP(D6,DB!A:G,7,0),"")</f>
        <v>Good</v>
      </c>
      <c r="K6" s="109" t="s">
        <v>39124</v>
      </c>
      <c r="L6" s="109" t="str">
        <f>IFERROR(VLOOKUP(D6,DB!A:I,9,0),"")</f>
        <v>Latis</v>
      </c>
    </row>
    <row r="7" spans="1:13">
      <c r="A7" s="109" t="s">
        <v>39125</v>
      </c>
      <c r="B7" s="109" t="str">
        <f>IFERROR(VLOOKUP(D7,DB!A:K,11,0),"")</f>
        <v>R5</v>
      </c>
      <c r="C7" s="109">
        <v>2</v>
      </c>
      <c r="D7" s="109" t="s">
        <v>38310</v>
      </c>
      <c r="E7" s="109" t="s">
        <v>39021</v>
      </c>
      <c r="F7" s="122">
        <v>45985.022094907406</v>
      </c>
      <c r="G7" s="111">
        <f ca="1">IFERROR(NOW()-F7,"")</f>
        <v>0.10047743055474712</v>
      </c>
      <c r="H7" s="122">
        <v>45985.015289351853</v>
      </c>
      <c r="I7" s="109" t="str">
        <f>IFERROR(VLOOKUP(D7,DB!A:F,6,0),"")</f>
        <v>SCECO</v>
      </c>
      <c r="J7" s="109" t="str">
        <f>IFERROR(VLOOKUP(D7,DB!A:G,7,0),"")</f>
        <v>No BB Shifted</v>
      </c>
      <c r="K7" s="109" t="s">
        <v>39126</v>
      </c>
      <c r="L7" s="109" t="str">
        <f>IFERROR(VLOOKUP(D7,DB!A:I,9,0),"")</f>
        <v>Latis</v>
      </c>
    </row>
    <row r="8" spans="1:13">
      <c r="A8" s="109"/>
      <c r="B8" s="109" t="str">
        <f>IFERROR(VLOOKUP(D8,DB!A:K,11,0),"")</f>
        <v/>
      </c>
      <c r="C8" s="109"/>
      <c r="D8" s="109"/>
      <c r="E8" s="109"/>
      <c r="F8" s="109"/>
      <c r="G8" s="111">
        <f ca="1">IFERROR(NOW()-F8,"")</f>
        <v>45985.122572337961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45985.122572337961</v>
      </c>
      <c r="H9" s="109"/>
      <c r="I9" s="109" t="str">
        <f>IFERROR(VLOOKUP(D9,DB!A:F,6,0),"")</f>
        <v/>
      </c>
      <c r="J9" s="109" t="str">
        <f>IFERROR(VLOOKUP(D9,DB!A:G,7,0),"")</f>
        <v/>
      </c>
      <c r="K9" s="109"/>
      <c r="L9" s="109" t="str">
        <f>IFERROR(VLOOKUP(D9,DB!A:I,9,0),"")</f>
        <v/>
      </c>
    </row>
    <row r="10" spans="1:13">
      <c r="A10" s="109"/>
      <c r="B10" s="109" t="str">
        <f>IFERROR(VLOOKUP(D10,DB!A:K,11,0),"")</f>
        <v/>
      </c>
      <c r="C10" s="109"/>
      <c r="D10" s="143"/>
      <c r="E10" s="109"/>
      <c r="F10" s="109"/>
      <c r="G10" s="111">
        <f ca="1">IFERROR(NOW()-F10,"")</f>
        <v>45985.122572337961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45985.122572337961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45985.122572337961</v>
      </c>
      <c r="H12" s="109"/>
      <c r="I12" s="109" t="str">
        <f>IFERROR(VLOOKUP(D12,DB!A:F,6,0),"")</f>
        <v/>
      </c>
      <c r="J12" s="109" t="str">
        <f>IFERROR(VLOOKUP(D12,DB!A:G,7,0),"")</f>
        <v/>
      </c>
      <c r="K12" s="109"/>
      <c r="L12" s="109" t="str">
        <f>IFERROR(VLOOKUP(D12,DB!A:I,9,0),"")</f>
        <v/>
      </c>
    </row>
    <row r="13" spans="1:13">
      <c r="A13" s="109"/>
      <c r="B13" s="109" t="str">
        <f>IFERROR(VLOOKUP(D13,DB!A:K,11,0),"")</f>
        <v/>
      </c>
      <c r="C13" s="109"/>
      <c r="D13" s="143"/>
      <c r="E13" s="109"/>
      <c r="F13" s="109"/>
      <c r="G13" s="111">
        <f ca="1">IFERROR(NOW()-F13,"")</f>
        <v>45985.122572337961</v>
      </c>
      <c r="H13" s="109"/>
      <c r="I13" s="109" t="str">
        <f>IFERROR(VLOOKUP(D13,DB!A:F,6,0),"")</f>
        <v/>
      </c>
      <c r="J13" s="109" t="str">
        <f>IFERROR(VLOOKUP(D13,DB!A:G,7,0),"")</f>
        <v/>
      </c>
      <c r="K13" s="109"/>
      <c r="L13" s="109" t="str">
        <f>IFERROR(VLOOKUP(D13,DB!A:I,9,0),"")</f>
        <v/>
      </c>
    </row>
    <row r="14" spans="1:13">
      <c r="A14" s="109"/>
      <c r="B14" s="109" t="str">
        <f>IFERROR(VLOOKUP(D14,DB!A:K,11,0),"")</f>
        <v/>
      </c>
      <c r="C14" s="109"/>
      <c r="D14" s="143"/>
      <c r="E14" s="109"/>
      <c r="F14" s="109"/>
      <c r="G14" s="111">
        <f ca="1">IFERROR(NOW()-F14,"")</f>
        <v>45985.122572337961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45985.122572337961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45985.122572337961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45985.122572337961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45985.122572337961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45985.122572337961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45985.122572337961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45985.122572337961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45985.122572337961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45985.122572337961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45985.122572337961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45985.122572337961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45985.122572337961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45985.122572337961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45985.122572337961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45985.122572337961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45985.122572337961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45985.122572337961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45985.122572337961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45985.122572337961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45985.122572337961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45985.122572337961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45985.122572337961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45985.122572337961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45985.122572337961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45985.122572337961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45985.122572337961</v>
      </c>
      <c r="H40" s="109"/>
      <c r="I40" s="109" t="str">
        <f>IFERROR(VLOOKUP(D40,DB!A:F,6,0),"")</f>
        <v/>
      </c>
      <c r="J40" s="109" t="str">
        <f>IFERROR(VLOOKUP(D40,DB!A:G,7,0),"")</f>
        <v/>
      </c>
      <c r="K40" s="109"/>
      <c r="L40" s="109" t="str">
        <f>IFERROR(VLOOKUP(D40,DB!A:I,9,0),"")</f>
        <v/>
      </c>
    </row>
    <row r="41" spans="1:12">
      <c r="A41" s="125"/>
      <c r="B41" s="125" t="str">
        <f>IFERROR(VLOOKUP(D41,DB!A:K,11,0),"")</f>
        <v/>
      </c>
      <c r="C41" s="125"/>
      <c r="D41" s="125"/>
      <c r="E41" s="125"/>
      <c r="F41" s="126"/>
      <c r="G41" s="111">
        <f ca="1">IFERROR(NOW()-F41,"")</f>
        <v>45985.122572337961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45985.122572337961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45985.122572337961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45985.122572337961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45985.122572337961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45985.122572337961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45985.122572337961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45985.122572337961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45985.122572337961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45985.122572337961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45985.122572337961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45985.122572337961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45985.122572337961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45985.122572337961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45985.122572337961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45985.122572337961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45985.122572337961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45985.122572337961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45985.122572337961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45985.122572337961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45985.122572337961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45985.122572337961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45985.122572337961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45985.122572337961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45985.122572337961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45985.122572337961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45985.122572337961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45985.122572337961</v>
      </c>
      <c r="H68" s="126"/>
      <c r="I68" s="125" t="str">
        <f>IFERROR(VLOOKUP(D68,DB!A:F,6,0),"")</f>
        <v/>
      </c>
      <c r="J68" s="125" t="str">
        <f>IFERROR(VLOOKUP(D68,DB!A:G,7,0),"")</f>
        <v/>
      </c>
      <c r="K68" s="125"/>
      <c r="L68" s="125" t="str">
        <f>IFERROR(VLOOKUP(D68,DB!A:I,9,0),"")</f>
        <v/>
      </c>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45985.122572337961</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45985.122572337961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45985.122572337961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45985.122572337961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45985.122572337961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45985.122572337961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45985.122572337961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45985.122572337961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45985.122572337961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45985.122572337961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45985.122572337961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45985.122572337961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45985.122572337961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45985.122572337961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45985.122572337961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45985.122572337961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45985.122572337961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45985.122572337961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45985.122572337961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45985.122572337961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45985.122572337961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45985.122572337961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45985.122572337961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45985.122572337961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45985.122572337961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45985.122572337961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45985.122572337961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45985.122572337961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45985.122572337961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45985.122572337961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45985.122572337961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45985.122572337961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45985.122572337961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45985.122572337961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45985.122572337961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45985.122572337961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45985.122572337961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45985.122572337961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45985.122572337961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45985.122572337961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45985.122572337961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45985.122572337961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45985.122572337961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45985.122572337961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2025-11-23T23:58:11Z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