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85" documentId="13_ncr:1_{F6CB121F-512D-4AA6-A0C1-0FB36C537598}" xr6:coauthVersionLast="47" xr6:coauthVersionMax="47" xr10:uidLastSave="{0A14EA04-6827-428B-A79E-49FC3C5AAAC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<sst xmlns="http://schemas.openxmlformats.org/spreadsheetml/2006/main" count="180271" uniqueCount="39121">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</sst>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9" totalsRowShown="0" headerRowDxfId="31" dataDxfId="30" headerRowBorderDxfId="28" tableBorderDxfId="29">
  <autoFilter ref="A1:L3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303.76607662036986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0.31138912036840338</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45966.714502546296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45966.714502546296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45966.714502546296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45966.714502546296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45966.714502546296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45966.714502546296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45966.714502546296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45966.714502546296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45966.714502546296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45966.714502546296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45966.714502546296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45966.714502546296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45966.714502546296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45966.714502546296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45966.714502546296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45966.714502546296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45966.714502546296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45966.714502546296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45966.714502546296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45966.714502546296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45966.714502546296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45966.714502546296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45966.714502546296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45966.714502546296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45966.714502546296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45966.714502546296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45966.714502546296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45966.714502546296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45966.714502546296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45966.714502546296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45966.714502546296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45966.714502546296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45966.714502546296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45966.714502546296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45966.714502546296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45966.714502546296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45966.714502546296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45966.714502546296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45966.714502546296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45966.714502546296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45966.714502546296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45966.714502546296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45966.714502546296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45966.714502546296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45966.714502546296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45966.714502546296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45966.714502546296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45966.714502546296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45966.714502546296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45966.714502546296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45966.714502546296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45966.714502546296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45966.714502546296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45966.714502546296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45966.714502546296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45966.714502546296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45966.714502546296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45966.714502546296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45966.714502546296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45966.714502546296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45966.714502546296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45966.714502546296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45966.714502546296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45966.714502546296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45966.714502546296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45966.714502546296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45966.714502546296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45966.714502546296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45966.714502546296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45966.714502546296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45966.714502546296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45966.714502546296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45966.714502546296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45966.714502546296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45966.714502546296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45966.714502546296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45966.714502546296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45966.714502546296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45966.714502546296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45966.714502546296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45966.714502546296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45966.714502546296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45966.714502546296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45966.714502546296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45966.714502546296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45966.714502546296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45966.714502546296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45966.714502546296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45966.714502546296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45966.714502546296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85555B7A-03FD-4FA1-B6C3-DC84865FBA1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141.71466458333452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7.9724192129651783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45966.714502546296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45966.714502546296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45966.714502546296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45966.714502546296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45966.714502546296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45966.714502546296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45966.714502546296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45966.714502546296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45966.714502546296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45966.714502546296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45966.714502546296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45966.714502546296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45966.714502546296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45966.714502546296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45966.714502546296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45966.714502546296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45966.714502546296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45966.714502546296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45966.714502546296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45966.714502546296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45966.714502546296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45966.714502546296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45966.714502546296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45966.714502546296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45966.714502546296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45966.714502546296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45966.714502546296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45966.714502546296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45966.714502546296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45966.714502546296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45966.714502546296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45966.714502546296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45966.714502546296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45966.714502546296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45966.714502546296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45966.714502546296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45966.714502546296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45966.714502546296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45966.714502546296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45966.714502546296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45966.714502546296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45966.714502546296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45966.714502546296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45966.714502546296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45966.714502546296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45966.714502546296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45966.714502546296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45966.714502546296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45966.714502546296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45966.714502546296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45966.714502546296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45966.714502546296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45966.714502546296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45966.714502546296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45966.714502546296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45966.714502546296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45966.714502546296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45966.714502546296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45966.714502546296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45966.714502546296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45966.714502546296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45966.714502546296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45966.714502546296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45966.714502546296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45966.714502546296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45966.714502546296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45966.714502546296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45966.714502546296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45966.714502546296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45966.714502546296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45966.714502546296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45966.714502546296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45966.714502546296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45966.714502546296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45966.714502546296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45966.714502546296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45966.714502546296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45966.714502546296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45966.714502546296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45966.714502546296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45966.714502546296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45966.714502546296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45966.714502546296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45966.714502546296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45966.714502546296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45966.714502546296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45966.714502546296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45966.714502546296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45966.714502546296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45966.714502546296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45966.714502546296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45966.714502546296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45966.714502546296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45966.714502546296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45966.714502546296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45966.714502546296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45966.714502546296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45966.714502546296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45966.714502546296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45966.714502546296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45966.714502546296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45966.714502546296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45966.714502546296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45966.714502546296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45966.714502546296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45966.714502546296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45966.714502546296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45966.714502546296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45966.714502546296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45966.714502546296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45966.714502546296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45966.714502546296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45966.714502546296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45966.714502546296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45966.714502546296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45966.714502546296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45966.714502546296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45966.714502546296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45966.714502546296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45966.714502546296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45966.714502546296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45966.714502546296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45966.714502546296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45966.714502546296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45966.714502546296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45966.714502546296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45966.714502546296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45966.714502546296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45966.714502546296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45966.714502546296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45966.714502546296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45966.714502546296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45966.714502546296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45966.714502546296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45966.714502546296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45966.714502546296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45966.714502546296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45966.714502546296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45966.714502546296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45966.714502546296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45966.714502546296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45966.714502546296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45966.714502546296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45966.714502546296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45966.714502546296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45966.714502546296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45966.714502546296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45966.714502546296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45966.714502546296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45966.714502546296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45966.714502546296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45966.714502546296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45966.714502546296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45966.714502546296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45966.714502546296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45966.714502546296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45966.714502546296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45966.714502546296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45966.714502546296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45966.714502546296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45966.714502546296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45966.714502546296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45966.714502546296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45966.714502546296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45966.714502546296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45966.714502546296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45966.714502546296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45966.714502546296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45966.714502546296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45966.714502546296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45966.714502546296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45966.714502546296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45966.714502546296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45966.714502546296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45966.714502546296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45966.714502546296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45966.714502546296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45966.714502546296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45966.714502546296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45966.714502546296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45966.714502546296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45966.714502546296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45966.714502546296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45966.714502546296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45966.714502546296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45966.714502546296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45966.714502546296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45966.714502546296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45966.714502546296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45966.714502546296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45966.714502546296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45966.714502546296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45966.714502546296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45966.714502546296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45966.714502546296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45966.714502546296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45966.714502546296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45966.714502546296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45966.714502546296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45966.714502546296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45966.714502546296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45966.714502546296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45966.714502546296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45966.714502546296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45966.714502546296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45966.714502546296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45966.714502546296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45966.714502546296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45966.714502546296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45966.714502546296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45966.714502546296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45966.714502546296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45966.714502546296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45966.714502546296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45966.714502546296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45966.714502546296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45966.714502546296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45966.714502546296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45966.714502546296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45966.714502546296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45966.714502546296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45966.714502546296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45966.714502546296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45966.714502546296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45966.714502546296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45966.714502546296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45966.714502546296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45966.714502546296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45966.714502546296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45966.714502546296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45966.714502546296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45966.714502546296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45966.714502546296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45966.714502546296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45966.714502546296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45966.714502546296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45966.714502546296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45966.714502546296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45966.714502546296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45966.714502546296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45966.714502546296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45966.714502546296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45966.714502546296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45966.714502546296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45966.714502546296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45966.714502546296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45966.714502546296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45966.714502546296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45966.714502546296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45966.714502546296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45966.714502546296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45966.714502546296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45966.714502546296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45966.714502546296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45966.714502546296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45966.714502546296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45966.714502546296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45966.714502546296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45966.714502546296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45966.714502546296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45966.714502546296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45966.714502546296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45966.714502546296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45966.714502546296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45966.714502546296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45966.714502546296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45966.714502546296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45966.714502546296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45966.714502546296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45966.714502546296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45966.714502546296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45966.714502546296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45966.714502546296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45966.714502546296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45966.714502546296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45966.714502546296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45966.714502546296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45966.714502546296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45966.714502546296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45966.714502546296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45966.714502546296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45966.714502546296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45966.714502546296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45966.714502546296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45966.714502546296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45966.714502546296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45966.714502546296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45966.714502546296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45966.714502546296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45966.714502546296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45966.714502546296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45966.714502546296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45966.714502546296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45966.714502546296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45966.714502546296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45966.714502546296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45966.714502546296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45966.714502546296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45966.714502546296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45966.714502546296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45966.714502546296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45966.714502546296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45966.714502546296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45966.714502546296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45966.714502546296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45966.714502546296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45966.714502546296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45966.714502546296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45966.714502546296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45966.714502546296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45966.714502546296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45966.714502546296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45966.714502546296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45966.714502546296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45966.714502546296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45966.714502546296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45966.714502546296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45966.714502546296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45966.714502546296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45966.714502546296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45966.714502546296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45966.714502546296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45966.714502546296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45966.714502546296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45966.714502546296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45966.714502546296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45966.714502546296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45966.714502546296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45966.714502546296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45966.714502546296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45966.714502546296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45966.714502546296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45966.714502546296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45966.714502546296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45966.714502546296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45966.714502546296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45966.714502546296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45966.714502546296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45966.714502546296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45966.714502546296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45966.714502546296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45966.714502546296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45966.714502546296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45966.714502546296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45966.714502546296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45966.714502546296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45966.714502546296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45966.714502546296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45966.714502546296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45966.714502546296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45966.714502546296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45966.714502546296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45966.714502546296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45966.714502546296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45966.714502546296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45966.714502546296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45966.714502546296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45966.714502546296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45966.714502546296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45966.714502546296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45966.714502546296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45966.714502546296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45966.714502546296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45966.714502546296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45966.714502546296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45966.714502546296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45966.714502546296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45966.714502546296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45966.714502546296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45966.714502546296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45966.714502546296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45966.714502546296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45966.714502546296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45966.714502546296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45966.714502546296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45966.714502546296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45966.714502546296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45966.714502546296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45966.714502546296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45966.714502546296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45966.714502546296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45966.714502546296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45966.714502546296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45966.714502546296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45966.714502546296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45966.714502546296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45966.714502546296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45966.714502546296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45966.714502546296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45966.714502546296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45966.714502546296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45966.714502546296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45966.714502546296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45966.714502546296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45966.714502546296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45966.714502546296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45966.714502546296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45966.714502546296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45966.714502546296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45966.714502546296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45966.714502546296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45966.714502546296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45966.714502546296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45966.714502546296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45966.714502546296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45966.714502546296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45966.714502546296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45966.714502546296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45966.714502546296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45966.714502546296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45966.714502546296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45966.714502546296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45966.714502546296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45966.714502546296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45966.714502546296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45966.714502546296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45966.714502546296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45966.714502546296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45966.714502546296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45966.714502546296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45966.714502546296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45966.714502546296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45966.714502546296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45966.714502546296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45966.714502546296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45966.714502546296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45966.714502546296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45966.714502546296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45966.714502546296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45966.714502546296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45966.714502546296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45966.714502546296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45966.714502546296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45966.714502546296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45966.714502546296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45966.714502546296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45966.714502546296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45966.714502546296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45966.714502546296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45966.714502546296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45966.714502546296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45966.714502546296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45966.714502546296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45966.714502546296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45966.714502546296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45966.714502546296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45966.714502546296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45966.714502546296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45966.714502546296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45966.714502546296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45966.714502546296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45966.714502546296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45966.714502546296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45966.714502546296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45966.714502546296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45966.714502546296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45966.714502546296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45966.714502546296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45966.714502546296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45966.714502546296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45966.714502546296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45966.714502546296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45966.714502546296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45966.714502546296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45966.714502546296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45966.714502546296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45966.714502546296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45966.714502546296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45966.714502546296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45966.714502546296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45966.714502546296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45966.714502546296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45966.714502546296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45966.714502546296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45966.714502546296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45966.714502546296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45966.714502546296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45966.714502546296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45966.714502546296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45966.714502546296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45966.714502546296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45966.714502546296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45966.714502546296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45966.714502546296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45966.714502546296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45966.714502546296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45966.714502546296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45966.714502546296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45966.714502546296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45966.714502546296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45966.714502546296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45966.714502546296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45966.714502546296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45966.714502546296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45966.714502546296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45966.714502546296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45966.714502546296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45966.714502546296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45966.714502546296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45966.714502546296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45966.714502546296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45966.714502546296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45966.714502546296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45966.714502546296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45966.714502546296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45966.714502546296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45966.714502546296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45966.714502546296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45966.714502546296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45966.714502546296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45966.714502546296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45966.714502546296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45966.714502546296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45966.714502546296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45966.714502546296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45966.714502546296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45966.714502546296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45966.714502546296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45966.714502546296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45966.714502546296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45966.714502546296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45966.714502546296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45966.714502546296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45966.714502546296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45966.714502546296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45966.714502546296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45966.714502546296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45966.714502546296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45966.714502546296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45966.714502546296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45966.714502546296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45966.714502546296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45966.714502546296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45966.714502546296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45966.714502546296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45966.714502546296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45966.714502546296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45966.714502546296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45966.714502546296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45966.714502546296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45966.714502546296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45966.714502546296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45966.714502546296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45966.714502546296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45966.714502546296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45966.714502546296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45966.714502546296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45966.714502546296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45966.714502546296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45966.714502546296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45966.714502546296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45966.714502546296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45966.714502546296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45966.714502546296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45966.714502546296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45966.714502546296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45966.714502546296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45966.714502546296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45966.714502546296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45966.714502546296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45966.714502546296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45966.714502546296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45966.714502546296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45966.714502546296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45966.714502546296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45966.714502546296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45966.714502546296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45966.714502546296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45966.714502546296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45966.714502546296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45966.714502546296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45966.714502546296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45966.714502546296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45966.714502546296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45966.714502546296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45966.714502546296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45966.714502546296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45966.714502546296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45966.714502546296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45966.714502546296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45966.714502546296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45966.714502546296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45966.714502546296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45966.714502546296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45966.714502546296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45966.714502546296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45966.714502546296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45966.714502546296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45966.714502546296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45966.714502546296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45966.714502546296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45966.714502546296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45966.714502546296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45966.714502546296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45966.714502546296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45966.714502546296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45966.714502546296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45966.714502546296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45966.714502546296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45966.714502546296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45966.714502546296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45966.714502546296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45966.714502546296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45966.714502546296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45966.714502546296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45966.714502546296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45966.714502546296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45966.714502546296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45966.714502546296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45966.714502546296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45966.714502546296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45966.714502546296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45966.714502546296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45966.714502546296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45966.714502546296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45966.714502546296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45966.714502546296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45966.714502546296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45966.714502546296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45966.714502546296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45966.714502546296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45966.714502546296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45966.714502546296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45966.714502546296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45966.714502546296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45966.714502546296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45966.714502546296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45966.714502546296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45966.714502546296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45966.714502546296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45966.714502546296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45966.714502546296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45966.714502546296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45966.714502546296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45966.714502546296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45966.714502546296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45966.714502546296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45966.714502546296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45966.714502546296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45966.714502546296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45966.714502546296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45966.714502546296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45966.714502546296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45966.714502546296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45966.714502546296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45966.714502546296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45966.714502546296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45966.714502546296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45966.714502546296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45966.714502546296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45966.714502546296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45966.714502546296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45966.714502546296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45966.714502546296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45966.714502546296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45966.714502546296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45966.714502546296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45966.714502546296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45966.714502546296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45966.714502546296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45966.714502546296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45966.714502546296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45966.714502546296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45966.714502546296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45966.714502546296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45966.714502546296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45966.714502546296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45966.714502546296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45966.714502546296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45966.714502546296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45966.714502546296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45966.714502546296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45966.714502546296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45966.714502546296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45966.714502546296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45966.714502546296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45966.714502546296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45966.714502546296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45966.714502546296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45966.714502546296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45966.714502546296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45966.714502546296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45966.714502546296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45966.714502546296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45966.714502546296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45966.714502546296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45966.714502546296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45966.714502546296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45966.714502546296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45966.714502546296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45966.714502546296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45966.714502546296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45966.714502546296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45966.714502546296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45966.714502546296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45966.714502546296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45966.714502546296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45966.714502546296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45966.714502546296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45966.714502546296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45966.714502546296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45966.714502546296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45966.714502546296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45966.714502546296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45966.714502546296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45966.714502546296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45966.714502546296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45966.714502546296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45966.714502546296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45966.714502546296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45966.714502546296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45966.714502546296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45966.714502546296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45966.714502546296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45966.714502546296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45966.714502546296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45966.714502546296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45966.714502546296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45966.714502546296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45966.714502546296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45966.714502546296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45966.714502546296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45966.714502546296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45966.714502546296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45966.714502546296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45966.714502546296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45966.714502546296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45966.714502546296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45966.714502546296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45966.714502546296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45966.714502546296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45966.714502546296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45966.714502546296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45966.714502546296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45966.714502546296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45966.714502546296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45966.714502546296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45966.714502546296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45966.714502546296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45966.714502546296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45966.714502546296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45966.714502546296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45966.714502546296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45966.714502546296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45966.714502546296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45966.714502546296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45966.714502546296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45966.714502546296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45966.714502546296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45966.714502546296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45966.714502546296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45966.714502546296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45966.714502546296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45966.714502546296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45966.714502546296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45966.714502546296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45966.714502546296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45966.714502546296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45966.714502546296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45966.714502546296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45966.714502546296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45966.714502546296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45966.714502546296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45966.714502546296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45966.714502546296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45966.714502546296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45966.714502546296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45966.714502546296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45966.714502546296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45966.714502546296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45966.714502546296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45966.714502546296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45966.714502546296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45966.714502546296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45966.714502546296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45966.714502546296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45966.714502546296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45966.714502546296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45966.714502546296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45966.714502546296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45966.714502546296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45966.714502546296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45966.714502546296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45966.714502546296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45966.714502546296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45966.714502546296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45966.714502546296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45966.714502546296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45966.714502546296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45966.714502546296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45966.714502546296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45966.714502546296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45966.714502546296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45966.714502546296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45966.714502546296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45966.714502546296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45966.714502546296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45966.714502546296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45966.714502546296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45966.714502546296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45966.714502546296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45966.714502546296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45966.714502546296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45966.714502546296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45966.714502546296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45966.714502546296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45966.714502546296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45966.714502546296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45966.714502546296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45966.714502546296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45966.714502546296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45966.714502546296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45966.714502546296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45966.714502546296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45966.714502546296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45966.714502546296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45966.714502546296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45966.714502546296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45966.714502546296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45966.714502546296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45966.714502546296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45966.714502546296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45966.714502546296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45966.714502546296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45966.714502546296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45966.714502546296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45966.714502546296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45966.714502546296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45966.714502546296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45966.714502546296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45966.714502546296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45966.714502546296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45966.714502546296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45966.714502546296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45966.714502546296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45966.714502546296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45966.714502546296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45966.714502546296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45966.714502546296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45966.714502546296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45966.714502546296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45966.714502546296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45966.714502546296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45966.714502546296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45966.714502546296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45966.714502546296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45966.714502546296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45966.714502546296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45966.714502546296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45966.714502546296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45966.714502546296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45966.714502546296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45966.714502546296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45966.714502546296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45966.714502546296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45966.714502546296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45966.714502546296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45966.714502546296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45966.714502546296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45966.714502546296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45966.714502546296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45966.714502546296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45966.714502546296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45966.714502546296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45966.714502546296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45966.714502546296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45966.714502546296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45966.714502546296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45966.714502546296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45966.714502546296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45966.714502546296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45966.714502546296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45966.714502546296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45966.714502546296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45966.714502546296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45966.714502546296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45966.714502546296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45966.714502546296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45966.714502546296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45966.714502546296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45966.714502546296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45966.714502546296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45966.714502546296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45966.714502546296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45966.714502546296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45966.714502546296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45966.714502546296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45966.714502546296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45966.714502546296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45966.714502546296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45966.714502546296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45966.714502546296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45966.714502546296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45966.714502546296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45966.714502546296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45966.714502546296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45966.714502546296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45966.714502546296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45966.714502546296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45966.714502546296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45966.714502546296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45966.714502546296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45966.714502546296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45966.714502546296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45966.714502546296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45966.714502546296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45966.714502546296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45966.714502546296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45966.714502546296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45966.714502546296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45966.714502546296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45966.714502546296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45966.714502546296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45966.714502546296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45966.714502546296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45966.714502546296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45966.714502546296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45966.714502546296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45966.714502546296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45966.714502546296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45966.714502546296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45966.714502546296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45966.714502546296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45966.714502546296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45966.714502546296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45966.714502546296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45966.714502546296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45966.714502546296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45966.714502546296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45966.714502546296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45966.714502546296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45966.714502546296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45966.714502546296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45966.714502546296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45966.714502546296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45966.714502546296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45966.714502546296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45966.714502546296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45966.714502546296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45966.714502546296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45966.714502546296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45966.714502546296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45966.714502546296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45966.714502546296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45966.714502546296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45966.714502546296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45966.714502546296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45966.714502546296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45966.714502546296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45966.714502546296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45966.714502546296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45966.714502546296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45966.714502546296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45966.714502546296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45966.714502546296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45966.714502546296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45966.714502546296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45966.714502546296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45966.714502546296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45966.714502546296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45966.714502546296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45966.714502546296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45966.714502546296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45966.714502546296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45966.714502546296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45966.714502546296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45966.714502546296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45966.714502546296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45966.714502546296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45966.714502546296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45966.714502546296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45966.714502546296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45966.714502546296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45966.714502546296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45966.714502546296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45966.714502546296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45966.714502546296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45966.714502546296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45966.714502546296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45966.714502546296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45966.714502546296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45966.714502546296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45966.714502546296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45966.714502546296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45966.714502546296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45966.714502546296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45966.714502546296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45966.714502546296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45966.714502546296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45966.714502546296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45966.714502546296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45966.714502546296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45966.714502546296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45966.714502546296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45966.714502546296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45966.714502546296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45966.714502546296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45966.714502546296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45966.714502546296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45966.714502546296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45966.714502546296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45966.714502546296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45966.714502546296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45966.714502546296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45966.714502546296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45966.714502546296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45966.714502546296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45966.714502546296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45966.714502546296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45966.714502546296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45966.714502546296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45966.714502546296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45966.714502546296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45966.714502546296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45966.714502546296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45966.714502546296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45966.714502546296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45966.714502546296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45966.714502546296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45966.714502546296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45966.714502546296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45966.714502546296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45966.714502546296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45966.714502546296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45966.714502546296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45966.714502546296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45966.714502546296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45966.714502546296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45966.714502546296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45966.714502546296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45966.714502546296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45966.714502546296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45966.714502546296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45966.714502546296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45966.714502546296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45966.714502546296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45966.714502546296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45966.714502546296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45966.714502546296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45966.714502546296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45966.714502546296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45966.714502546296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45966.714502546296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45966.714502546296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45966.714502546296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45966.714502546296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45966.714502546296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45966.714502546296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45966.714502546296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45966.714502546296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45966.714502546296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45966.714502546296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45966.714502546296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45966.714502546296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45966.714502546296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45966.714502546296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45966.714502546296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45966.714502546296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45966.714502546296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45966.714502546296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45966.714502546296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45966.714502546296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45966.714502546296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45966.714502546296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45966.714502546296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45966.714502546296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45966.714502546296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45966.714502546296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45966.714502546296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45966.714502546296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45966.714502546296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45966.714502546296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45966.714502546296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45966.714502546296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45966.714502546296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45966.714502546296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45966.714502546296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45966.714502546296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45966.714502546296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45966.714502546296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45966.714502546296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45966.714502546296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45966.714502546296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45966.714502546296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45966.714502546296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45966.714502546296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45966.714502546296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45966.714502546296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45966.714502546296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45966.714502546296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45966.714502546296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45966.714502546296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45966.714502546296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45966.714502546296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45966.714502546296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45966.714502546296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45966.714502546296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45966.714502546296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45966.714502546296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45966.714502546296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45966.714502546296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45966.714502546296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45966.714502546296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45966.714502546296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45966.714502546296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45966.714502546296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45966.714502546296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45966.714502546296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45966.714502546296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45966.714502546296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45966.714502546296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45966.714502546296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45966.714502546296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45966.714502546296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45966.714502546296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45966.714502546296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45966.714502546296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45966.714502546296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45966.714502546296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45966.714502546296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45966.714502546296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45966.714502546296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45966.714502546296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45966.714502546296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45966.714502546296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45966.714502546296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45966.714502546296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45966.714502546296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45966.714502546296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45966.714502546296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45966.714502546296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45966.714502546296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45966.714502546296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45966.714502546296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45966.714502546296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45966.714502546296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45966.714502546296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45966.714502546296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45966.714502546296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45966.714502546296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45966.714502546296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45966.714502546296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45966.714502546296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45966.714502546296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45966.714502546296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45966.714502546296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45966.714502546296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45966.714502546296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45966.714502546296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45966.714502546296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45966.714502546296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45966.714502546296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45966.714502546296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45966.714502546296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45966.714502546296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45966.714502546296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45966.714502546296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45966.714502546296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45966.714502546296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45966.714502546296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45966.714502546296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45966.714502546296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45966.714502546296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45966.714502546296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263.2337849536998</v>
      </c>
      <c r="H2" s="98">
        <v>45703.474768518521</v>
      </c>
      <c r="I2" s="98" t="str">
        <f>IFERROR(VLOOKUP(D2,DB!A:F,6,0),"")</f>
        <v>SCECO</v>
      </c>
      <c r="J2" s="98" t="str">
        <f>IFERROR(VLOOKUP(D2,DB!A:G,7,0),"")</f>
        <v>Dead</v>
      </c>
      <c r="K2" s="100" t="s">
        <v>39112</v>
      </c>
      <c r="L2" s="93" t="str">
        <f>IFERROR(VLOOKUP(D2,DB!A:I,9,0),"")</f>
        <v>Latis</v>
      </c>
    </row>
    <row r="3" spans="1:16" ht="27" customHeight="1">
      <c r="A3" s="118" t="s">
        <v>39113</v>
      </c>
      <c r="B3" s="118" t="str">
        <f>IFERROR(VLOOKUP(D3,DB!A:K,11,0),"")</f>
        <v>R4</v>
      </c>
      <c r="C3" s="119">
        <v>1</v>
      </c>
      <c r="D3" s="100" t="s">
        <v>31096</v>
      </c>
      <c r="E3" s="97" t="s">
        <v>39021</v>
      </c>
      <c r="F3" s="122"/>
      <c r="G3" s="123">
        <f ca="1">IFERROR(NOW()-F3,"")</f>
        <v>45966.714502546296</v>
      </c>
      <c r="H3" s="122">
        <v>45966.596273148149</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45966.714502546296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45966.714502546296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45966.714502546296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45966.714502546296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45966.714502546296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45966.714502546296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45966.714502546296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45966.714502546296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45966.714502546296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45966.714502546296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45966.714502546296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45966.714502546296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45966.714502546296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45966.714502546296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45966.714502546296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45966.714502546296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45966.714502546296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45966.714502546296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45966.714502546296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45966.714502546296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45966.714502546296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45966.714502546296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45966.714502546296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45966.714502546296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45966.714502546296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45966.714502546296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45966.714502546296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45966.714502546296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45966.714502546296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45966.714502546296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45966.714502546296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45966.714502546296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45966.714502546296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45966.714502546296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45966.714502546296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45966.714502546296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45966.714502546296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45966.714502546296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45966.714502546296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45966.714502546296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45966.714502546296</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45966.714502546296</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74.882442361107678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40.525625231479353</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18.053391435183585</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45966.714502546296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45966.714502546296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45966.714502546296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45966.714502546296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45966.714502546296</v>
      </c>
      <c r="H9" s="152"/>
      <c r="I9" s="151" t="str">
        <f>IFERROR(VLOOKUP(D9,DB!A:F,6,0),"")</f>
        <v/>
      </c>
      <c r="J9" s="151" t="str">
        <f>IFERROR(VLOOKUP(D9,DB!A:G,7,0),"")</f>
        <v/>
      </c>
      <c r="K9" s="151"/>
      <c r="L9" s="151" t="str">
        <f>IFERROR(VLOOKUP(D9,DB!A:I,9,0),"")</f>
        <v/>
      </c>
    </row>
    <row r="10" spans="1:13" ht="15">
      <c r="A10" s="151"/>
      <c r="B10" s="151"/>
      <c r="C10" s="151"/>
      <c r="D10" s="151"/>
      <c r="E10" s="151"/>
      <c r="F10" s="152"/>
      <c r="G10" s="153">
        <f ca="1">IFERROR(NOW()-F10,"")</f>
        <v>45966.714502546296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45966.714502546296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45966.714502546296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45966.714502546296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45966.714502546296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45966.714502546296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45966.714502546296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45966.714502546296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45966.714502546296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45966.714502546296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45966.714502546296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45966.714502546296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45966.714502546296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45966.714502546296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45966.714502546296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45966.714502546296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45966.714502546296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45966.714502546296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45966.714502546296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45966.714502546296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45966.714502546296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45966.714502546296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45966.714502546296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45966.714502546296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45966.714502546296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45966.714502546296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45966.714502546296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45966.714502546296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45966.714502546296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45966.714502546296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45966.714502546296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45966.714502546296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45966.714502546296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45966.714502546296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45966.714502546296</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45966.714502546296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45966.714502546296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45966.714502546296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45966.714502546296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45966.714502546296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45966.714502546296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45966.714502546296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45966.714502546296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45966.714502546296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45966.714502546296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45966.714502546296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45966.714502546296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45966.714502546296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45966.714502546296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45966.714502546296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45966.714502546296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45966.714502546296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45966.714502546296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45966.714502546296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45966.714502546296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45966.714502546296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45966.714502546296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45966.714502546296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45966.714502546296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45966.714502546296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45966.714502546296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45966.714502546296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45966.714502546296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45966.714502546296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45966.714502546296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45966.714502546296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45966.714502546296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45966.714502546296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45966.714502546296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45966.714502546296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45966.714502546296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45966.714502546296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45966.714502546296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45966.714502546296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45966.714502546296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45966.714502546296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45966.714502546296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45966.714502546296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45966.714502546296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45966.714502546296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45966.714502546296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45966.714502546296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45966.714502546296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45966.714502546296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45966.714502546296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45966.714502546296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45966.714502546296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45966.714502546296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45966.714502546296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45966.714502546296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45966.714502546296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45966.714502546296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45966.714502546296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45966.714502546296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45966.714502546296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45966.714502546296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45966.714502546296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45966.714502546296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45966.714502546296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45966.714502546296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45966.714502546296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45966.714502546296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45966.714502546296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45966.714502546296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45966.714502546296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45966.714502546296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45966.714502546296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45966.714502546296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45966.714502546296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45966.714502546296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45966.714502546296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45966.714502546296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45966.714502546296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45966.714502546296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45966.714502546296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45966.714502546296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45966.714502546296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45966.714502546296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45966.714502546296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45966.714502546296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45966.714502546296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45966.714502546296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45966.714502546296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45966.714502546296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45966.714502546296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45966.714502546296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45966.714502546296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45966.714502546296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45966.714502546296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45966.714502546296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45966.714502546296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45966.714502546296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45966.714502546296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45966.714502546296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45966.714502546296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45966.714502546296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45966.714502546296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45966.714502546296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45966.714502546296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45966.714502546296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45966.714502546296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45966.714502546296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45966.714502546296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45966.714502546296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45966.714502546296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45966.714502546296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45966.714502546296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45966.714502546296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45966.714502546296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45966.714502546296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45966.714502546296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45966.714502546296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45966.714502546296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45966.714502546296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45966.714502546296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45966.714502546296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45966.714502546296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45966.714502546296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45966.714502546296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45966.714502546296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45966.714502546296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45966.714502546296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45966.714502546296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45966.714502546296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45966.714502546296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45966.714502546296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45966.714502546296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45966.714502546296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45966.714502546296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45966.714502546296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45966.714502546296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45966.714502546296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45966.714502546296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45966.714502546296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45966.714502546296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45966.714502546296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45966.714502546296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45966.714502546296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45966.714502546296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45966.714502546296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45966.714502546296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45966.714502546296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45966.714502546296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45966.714502546296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45966.714502546296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45966.714502546296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45966.714502546296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45966.714502546296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45966.714502546296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45966.714502546296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45966.714502546296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45966.714502546296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45966.714502546296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45966.714502546296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45966.714502546296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45966.714502546296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45966.714502546296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45966.714502546296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45966.714502546296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45966.714502546296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45966.714502546296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45966.714502546296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45966.714502546296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45966.714502546296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45966.714502546296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45966.714502546296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45966.714502546296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45966.714502546296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45966.714502546296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45966.714502546296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45966.714502546296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45966.714502546296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45966.714502546296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45966.714502546296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45966.714502546296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45966.714502546296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45966.714502546296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45966.714502546296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45966.714502546296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45966.714502546296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45966.714502546296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45966.714502546296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45966.714502546296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45966.714502546296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45966.714502546296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45966.714502546296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45966.714502546296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45966.714502546296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45966.714502546296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45966.714502546296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45966.714502546296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45966.714502546296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45966.714502546296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45966.714502546296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45966.714502546296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45966.714502546296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45966.714502546296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45966.714502546296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45966.714502546296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45966.714502546296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45966.714502546296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45966.714502546296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45966.714502546296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45966.714502546296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45966.714502546296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45966.714502546296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45966.714502546296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45966.714502546296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45966.714502546296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45966.714502546296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45966.714502546296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45966.714502546296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45966.714502546296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45966.714502546296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45966.714502546296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45966.714502546296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45966.714502546296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45966.714502546296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45966.714502546296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45966.714502546296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45966.714502546296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45966.714502546296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45966.714502546296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45966.714502546296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45966.714502546296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45966.714502546296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45966.714502546296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45966.714502546296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45966.714502546296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45966.714502546296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45966.714502546296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45966.714502546296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45966.714502546296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45966.714502546296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45966.714502546296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45966.714502546296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45966.714502546296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45966.714502546296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45966.714502546296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45966.714502546296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45966.714502546296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45966.714502546296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45966.714502546296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45966.714502546296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45966.714502546296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45966.714502546296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45966.714502546296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45966.714502546296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45966.714502546296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45966.714502546296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45966.714502546296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45966.714502546296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45966.714502546296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45966.714502546296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45966.714502546296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45966.714502546296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45966.714502546296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45966.714502546296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45966.714502546296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45966.714502546296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45966.714502546296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45966.714502546296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45966.714502546296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45966.714502546296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45966.714502546296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45966.714502546296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45966.714502546296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45966.714502546296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45966.714502546296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45966.714502546296</v>
      </c>
      <c r="H319" s="158"/>
      <c r="I319" s="157" t="str">
        <f>IFERROR(VLOOKUP(D319,DB!A:F,6,0),"")</f>
        <v/>
      </c>
      <c r="J319" s="157" t="str">
        <f>IFERROR(VLOOKUP(D319,DB!A:G,7,0),"")</f>
        <v/>
      </c>
      <c r="K319" s="157"/>
      <c r="L319" s="157" t="str">
        <f>IFERROR(VLOOKUP(D319,DB!A:I,9,0),"")</f>
        <v/>
      </c>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9" ht="15"/>
    <row r="430" ht="15"/>
    <row r="431" ht="15"/>
    <row r="432" ht="15"/>
    <row r="433" ht="15"/>
    <row r="434" ht="15"/>
    <row r="435" ht="15"/>
    <row r="436" ht="15"/>
    <row r="437" ht="15"/>
    <row r="438" ht="15"/>
    <row r="439"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9" ht="15"/>
    <row r="530" ht="15"/>
    <row r="531" ht="15"/>
    <row r="532" ht="15"/>
    <row r="533" ht="15"/>
    <row r="558" ht="15"/>
    <row r="559" ht="15"/>
    <row r="560" ht="15"/>
    <row r="561" ht="15"/>
    <row r="562" ht="15"/>
    <row r="563" ht="15"/>
    <row r="564" ht="15"/>
    <row r="565" ht="15"/>
    <row r="566" ht="15"/>
    <row r="567" ht="15"/>
    <row r="568"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857" ht="15"/>
    <row r="858" ht="15"/>
    <row r="859" ht="15"/>
    <row r="860" ht="15"/>
    <row r="861" ht="15"/>
    <row r="862" ht="15"/>
    <row r="863"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4"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4" ht="15"/>
    <row r="1195" ht="15"/>
    <row r="1196" ht="15"/>
    <row r="1199" ht="15"/>
    <row r="1200" ht="15"/>
    <row r="1203" ht="15"/>
    <row r="1204" ht="15"/>
    <row r="1205" ht="15"/>
    <row r="1206" ht="15"/>
    <row r="1207" ht="15"/>
    <row r="1208" ht="15"/>
    <row r="1209" ht="15"/>
    <row r="1210" ht="15"/>
    <row r="1211" ht="15"/>
    <row r="1217" ht="15"/>
    <row r="1218" ht="15"/>
    <row r="1219" ht="15"/>
    <row r="1220" ht="15"/>
    <row r="1221" ht="15"/>
    <row r="1222" ht="15"/>
    <row r="1223" ht="15"/>
    <row r="1224" ht="15"/>
    <row r="1225" ht="15"/>
    <row r="1233" ht="15"/>
    <row r="1234" ht="15"/>
    <row r="1235" ht="15"/>
    <row r="1236" ht="15"/>
    <row r="1237" ht="15"/>
    <row r="1238" ht="15"/>
    <row r="1239" ht="15"/>
    <row r="1240" ht="15"/>
    <row r="1241" ht="15"/>
    <row r="1242" ht="15"/>
    <row r="1243" ht="15"/>
    <row r="1244" ht="15"/>
    <row r="1245" ht="15"/>
    <row r="1246" ht="15"/>
    <row r="1247" ht="15"/>
    <row r="1248" ht="15"/>
    <row r="1249" ht="15"/>
    <row r="1251" ht="15"/>
    <row r="1252" ht="15"/>
    <row r="1254" ht="15"/>
    <row r="1255" ht="15"/>
  </sheetData>
  <dataValidations count="2">
    <dataValidation allowBlank="1" showInputMessage="1" showErrorMessage="1" sqref="E1" xr:uid="{920C6338-E771-4DAE-8C89-92A9093EA4DE}"/>
    <dataValidation type="list" allowBlank="1" showInputMessage="1" showErrorMessage="1" sqref="E2:E3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45966.714502546296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45966.714502546296</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45966.714502546296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45966.714502546296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45966.714502546296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45966.714502546296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45966.714502546296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45966.714502546296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45966.714502546296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45966.714502546296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45966.714502546296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45966.714502546296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45966.714502546296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45966.714502546296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45966.714502546296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45966.714502546296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45966.714502546296</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45966.714502546296</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45966.714502546296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45966.714502546296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45966.714502546296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45966.714502546296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45966.714502546296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45966.714502546296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45966.714502546296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45966.714502546296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45966.714502546296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45966.714502546296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45966.714502546296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45966.714502546296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45966.714502546296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45966.714502546296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45966.714502546296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45966.714502546296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45966.714502546296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45966.714502546296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45966.714502546296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45966.714502546296</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