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19" documentId="13_ncr:1_{F6CB121F-512D-4AA6-A0C1-0FB36C537598}" xr6:coauthVersionLast="47" xr6:coauthVersionMax="47" xr10:uidLastSave="{D1213868-ACB6-41C3-869C-A68E1FF9AB3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<sst xmlns="http://schemas.openxmlformats.org/spreadsheetml/2006/main" count="179021" uniqueCount="39103">
  <si>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</si>
  <si>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</si>
  <si>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</si>
  <si>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</si>
  <si>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</si>
  <si>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</si>
  <si>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</si>
  <si>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</si>
  <si>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</si>
  <si>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</si>
  <si>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</si>
  <si>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</si>
  <si>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</si>
  <si>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</si>
  <si>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</si>
  <si>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</si>
  <si>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</si>
  <si>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</si>
  <si>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</si>
  <si>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</si>
  <si>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</si>
  <si>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</si>
  <si>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</si>
  <si>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</si>
  <si>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</si>
  <si>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</si>
  <si>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</si>
  <si>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</si>
  <si>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</si>
  <si>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</si>
  <si>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</si>
  <si>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</si>
  <si>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</si>
  <si>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</si>
  <si>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</si>
  <si>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</si>
  <si>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</si>
  <si>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</si>
  <si>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</si>
  <si>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</si>
  <si>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</si>
  <si>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</si>
  <si>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</si>
  <si>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</si>
  <si>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</si>
  <si>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</si>
  <si>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</si>
  <si>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</si>
  <si>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</si>
  <si>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</si>
  <si>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</si>
  <si>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</si>
  <si>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</si>
  <si>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</si>
  <si>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</si>
  <si>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</si>
  <si>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</si>
  <si>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</si>
  <si>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</si>
  <si>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</si>
  <si>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</si>
  <si>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</si>
  <si>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</si>
  <si>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</si>
  <si>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</si>
  <si>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</si>
  <si>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</si>
  <si>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</si>
  <si>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</si>
  <si>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</si>
  <si>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</si>
  <si>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</si>
  <si>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</si>
  <si>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</si>
  <si>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</si>
  <si>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</si>
  <si>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</si>
  <si>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</si>
  <si>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</si>
  <si>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</si>
  <si>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</si>
  <si>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</si>
  <si>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</si>
  <si>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</si>
  <si>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</si>
  <si>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</si>
  <si>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</si>
  <si>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</si>
  <si>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</si>
  <si>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</si>
  <si>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</si>
  <si>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</si>
  <si>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</si>
  <si>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</si>
  <si>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</si>
  <si>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</si>
  <si>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</si>
  <si>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</si>
  <si>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</si>
  <si>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</si>
  <si>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</si>
  <si>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</si>
  <si>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</si>
  <si>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</si>
  <si>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</si>
  <si>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</si>
  <si>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</si>
  <si>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</si>
  <si>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</si>
  <si>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</si>
  <si>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</si>
  <si>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</si>
  <si>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</si>
  <si>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</si>
  <si>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</si>
  <si>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</si>
  <si>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</si>
  <si>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</si>
  <si>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</si>
  <si>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</si>
  <si>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</si>
  <si>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</si>
  <si>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</si>
  <si>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</si>
  <si>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</si>
  <si>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</si>
  <si>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</si>
  <si>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</si>
  <si>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</si>
  <si>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</si>
  <si>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</si>
  <si>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</si>
  <si>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</si>
  <si>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</si>
  <si>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</si>
  <si>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</si>
  <si>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</si>
  <si>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</si>
  <si>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</si>
  <si>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</si>
  <si>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</si>
  <si>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</si>
  <si>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</si>
  <si>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</si>
  <si>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</si>
  <si>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</si>
  <si>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</si>
  <si>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</si>
  <si>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</si>
  <si>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</si>
  <si>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</si>
  <si>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</si>
  <si>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</si>
  <si>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</si>
  <si>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</si>
  <si>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</si>
  <si>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</si>
  <si>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</si>
  <si>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</si>
  <si>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</si>
  <si>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</si>
  <si>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</si>
  <si>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</si>
  <si>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</si>
  <si>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</si>
  <si>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</si>
  <si>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</si>
  <si>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</si>
  <si>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</si>
  <si>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</si>
  <si>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</si>
  <si>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</si>
  <si>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</si>
  <si>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</si>
  <si>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</si>
  <si>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</si>
  <si>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</si>
  <si>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</si>
  <si>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</si>
  <si>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</si>
  <si>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</si>
  <si>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</si>
  <si>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</si>
  <si>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</si>
  <si>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</si>
  <si>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</si>
  <si>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</si>
  <si>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</si>
  <si>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</si>
  <si>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</si>
  <si>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</si>
  <si>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</si>
  <si>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</si>
  <si>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</si>
  <si>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</si>
  <si>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</si>
  <si>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</si>
  <si>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</si>
  <si>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</si>
  <si>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</si>
  <si>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</si>
  <si>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</si>
  <si>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</si>
  <si>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</si>
  <si>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</si>
  <si>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</si>
  <si>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</si>
  <si>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</si>
  <si>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</si>
  <si>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</si>
  <si>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</si>
  <si>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</si>
  <si>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</si>
  <si>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</si>
  <si>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</si>
  <si>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</si>
  <si>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</si>
  <si>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</si>
  <si>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</si>
  <si>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</si>
  <si>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</si>
  <si>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</si>
  <si>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</si>
  <si>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</si>
  <si>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</si>
  <si>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</si>
  <si>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</si>
  <si>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</si>
  <si>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</si>
  <si>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</si>
  <si>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</si>
  <si>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</si>
  <si>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</si>
  <si>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</si>
  <si>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</si>
  <si>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</si>
  <si>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</si>
  <si>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</si>
  <si>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</si>
  <si>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</si>
  <si>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</si>
  <si>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</si>
  <si>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</si>
  <si>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</si>
  <si>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</si>
  <si>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</si>
  <si>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</si>
  <si>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</si>
  <si>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</si>
  <si>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</si>
  <si>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</si>
  <si>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</si>
  <si>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</si>
  <si>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</si>
  <si>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</si>
  <si>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</si>
  <si>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</si>
  <si>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</si>
  <si>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</si>
  <si>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</si>
  <si>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</si>
  <si>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</si>
  <si>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</si>
  <si>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</si>
  <si>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</si>
  <si>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</si>
  <si>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</si>
  <si>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</si>
  <si>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</si>
  <si>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</si>
  <si>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</si>
  <si>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</si>
  <si>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</si>
  <si>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</si>
  <si>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</si>
  <si>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</si>
  <si>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</si>
  <si>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</si>
  <si>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</si>
  <si>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</si>
  <si>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</si>
  <si>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</si>
  <si>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</si>
  <si>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</si>
  <si>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</si>
  <si>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</si>
  <si>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</si>
  <si>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</si>
  <si>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</si>
  <si>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</si>
  <si>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</si>
  <si>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</si>
  <si>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</si>
  <si>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</si>
  <si>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</si>
  <si>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</si>
  <si>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</si>
  <si>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</si>
  <si>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</si>
  <si>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</si>
  <si>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</si>
  <si>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</si>
  <si>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</si>
  <si>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</si>
  <si>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</si>
  <si>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</si>
  <si>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</si>
  <si>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</si>
  <si>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</si>
  <si>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</si>
  <si>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</si>
  <si>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</si>
  <si>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</si>
  <si>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</si>
  <si>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</si>
  <si>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</si>
  <si>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</si>
  <si>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</si>
  <si>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</si>
  <si>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</si>
  <si>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</si>
  <si>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</si>
  <si>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</si>
  <si>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</si>
  <si>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</si>
  <si>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</si>
  <si>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</si>
  <si>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</si>
  <si>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</si>
  <si>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</si>
  <si>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</si>
  <si>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</si>
  <si>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</si>
  <si>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</si>
  <si>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</si>
  <si>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</si>
  <si>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</si>
  <si>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</si>
  <si>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</si>
  <si>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</si>
  <si>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</si>
  <si>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</si>
  <si>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</si>
  <si>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</si>
  <si>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</si>
  <si>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</si>
  <si>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</si>
  <si>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</si>
  <si>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</si>
  <si>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</si>
  <si>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</si>
  <si>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</si>
  <si>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</si>
  <si>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</si>
  <si>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</si>
  <si>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</si>
  <si>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</si>
  <si>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</si>
  <si>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</si>
  <si>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</si>
  <si>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</si>
  <si>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</si>
  <si>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</si>
  <si>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</si>
  <si>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</si>
  <si>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</si>
  <si>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</si>
  <si>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</si>
  <si>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</si>
  <si>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</si>
  <si>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</si>
  <si>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</si>
  <si>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</si>
  <si>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</si>
  <si>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</si>
  <si>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</si>
  <si>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</si>
  <si>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</si>
  <si>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</si>
  <si>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</si>
  <si>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</si>
  <si>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</si>
  <si>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</si>
  <si>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</si>
  <si>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</si>
  <si>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</si>
  <si>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</si>
  <si>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</si>
  <si>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</si>
  <si>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</si>
  <si>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</si>
  <si>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</si>
  <si>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</si>
  <si>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</si>
  <si>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</si>
  <si>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</si>
  <si>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</si>
  <si>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</si>
  <si>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</si>
  <si>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</si>
  <si>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</si>
  <si>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</si>
  <si>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</si>
  <si>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</si>
  <si>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</si>
  <si>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</si>
  <si>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</si>
  <si>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</si>
  <si>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</si>
  <si>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</si>
  <si>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</si>
  <si>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</si>
  <si>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</si>
  <si>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</si>
  <si>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</si>
  <si>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</si>
  <si>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</si>
  <si>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</si>
  <si>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</si>
  <si>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</si>
  <si>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</si>
  <si>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</si>
  <si>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</si>
  <si>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</si>
  <si>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</si>
  <si>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</si>
  <si>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</si>
  <si>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</si>
  <si>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</si>
  <si>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</si>
  <si>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</si>
  <si>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</si>
  <si>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</si>
  <si>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</si>
  <si>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</si>
  <si>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</si>
  <si>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</si>
  <si>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</si>
  <si>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</si>
  <si>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</si>
  <si>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</si>
  <si>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</si>
  <si>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</si>
  <si>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</si>
  <si>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</si>
  <si>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</si>
  <si>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</si>
  <si>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</si>
  <si>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</si>
  <si>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</si>
  <si>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</si>
  <si>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</si>
  <si>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</si>
  <si>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</si>
  <si>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</si>
  <si>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</si>
  <si>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</si>
  <si>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</si>
  <si>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</si>
  <si>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</si>
  <si>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</si>
  <si>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</si>
  <si>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</si>
  <si>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</si>
  <si>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</si>
  <si>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</si>
  <si>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</si>
  <si>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</si>
  <si>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</si>
  <si>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</si>
  <si>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</si>
  <si>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</si>
  <si>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</si>
  <si>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</si>
  <si>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</si>
  <si>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</si>
  <si>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</si>
  <si>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</si>
  <si>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</si>
  <si>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</si>
  <si>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</si>
  <si>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</si>
  <si>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</si>
  <si>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</si>
  <si>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</si>
  <si>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</si>
  <si>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</si>
  <si>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</si>
  <si>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</si>
  <si>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</si>
  <si>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</si>
  <si>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</si>
  <si>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</si>
  <si>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</si>
  <si>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</si>
  <si>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</si>
  <si>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</si>
  <si>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</si>
  <si>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</si>
  <si>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</si>
  <si>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</si>
  <si>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</si>
  <si>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</si>
  <si>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</si>
  <si>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</si>
  <si>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</si>
  <si>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</si>
  <si>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</si>
  <si>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</si>
  <si>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</si>
  <si>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</si>
  <si>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</si>
  <si>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</si>
  <si>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</si>
  <si>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</si>
  <si>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</si>
  <si>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</si>
  <si>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</si>
  <si>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</si>
  <si>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</si>
  <si>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</si>
  <si>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</si>
  <si>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</si>
  <si>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</si>
  <si>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</si>
  <si>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</si>
  <si>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</si>
  <si>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</si>
  <si>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</si>
  <si>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</si>
  <si>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</si>
  <si>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</si>
  <si>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</si>
  <si>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</si>
  <si>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</si>
  <si>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</si>
  <si>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</si>
  <si>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</si>
  <si>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</si>
  <si>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</si>
  <si>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</si>
  <si>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</si>
  <si>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</si>
  <si>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</si>
  <si>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</si>
  <si>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</si>
  <si>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</si>
  <si>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</si>
  <si>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</si>
  <si>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</si>
  <si>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</si>
  <si>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</si>
  <si>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</si>
  <si>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</si>
  <si>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</si>
  <si>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</si>
  <si>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</si>
  <si>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</si>
  <si>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</si>
  <si>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</si>
  <si>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</si>
  <si>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</si>
  <si>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</si>
  <si>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</si>
  <si>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</si>
  <si>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</si>
  <si>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</si>
  <si>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</si>
  <si>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</si>
  <si>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</si>
  <si>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</si>
  <si>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</si>
  <si>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</si>
  <si>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</si>
  <si>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</si>
  <si>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</si>
  <si>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</si>
  <si>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</si>
  <si>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</si>
  <si>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</si>
  <si>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</si>
  <si>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</si>
  <si>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</si>
  <si>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</si>
  <si>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</si>
  <si>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</si>
  <si>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</si>
  <si>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</si>
  <si>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</si>
  <si>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</si>
  <si>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</si>
  <si>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</si>
  <si>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</si>
  <si>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</si>
  <si>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</si>
  <si>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</si>
  <si>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</si>
  <si>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</si>
  <si>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</si>
  <si>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</si>
  <si>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</si>
  <si>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</si>
  <si>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</si>
  <si>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</si>
  <si>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</si>
  <si>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</si>
  <si>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</si>
  <si>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</si>
  <si>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</si>
  <si>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</si>
  <si>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</si>
  <si>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</si>
  <si>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</si>
  <si>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</si>
  <si>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</si>
  <si>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</si>
  <si>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</si>
  <si>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</si>
  <si>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</si>
  <si>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</si>
  <si>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</si>
  <si>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</si>
  <si>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</si>
  <si>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</si>
  <si>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</si>
  <si>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</si>
  <si>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</si>
  <si>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</si>
  <si>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</si>
  <si>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</si>
  <si>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</si>
  <si>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</si>
  <si>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</si>
  <si>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</si>
  <si>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</si>
  <si>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</si>
  <si>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</si>
  <si>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</si>
  <si>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</si>
  <si>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</si>
  <si>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</si>
  <si>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</si>
  <si>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</si>
  <si>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</si>
  <si>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</si>
  <si>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</si>
  <si>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</si>
  <si>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</si>
  <si>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</si>
  <si>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</si>
  <si>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</si>
  <si>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</si>
  <si>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</si>
  <si>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</si>
  <si>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</si>
  <si>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</si>
  <si>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</si>
  <si>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</si>
  <si>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</si>
  <si>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</si>
  <si>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</si>
  <si>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</si>
  <si>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</si>
  <si>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</si>
  <si>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</si>
  <si>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</si>
  <si>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</si>
  <si>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</si>
  <si>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</si>
  <si>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</si>
  <si>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</si>
  <si>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</si>
  <si>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</si>
  <si>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</si>
  <si>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</si>
  <si>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</si>
  <si>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</si>
  <si>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</si>
  <si>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</si>
  <si>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</si>
  <si>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</si>
  <si>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</si>
  <si>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</si>
  <si>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</si>
  <si>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</si>
  <si>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</si>
  <si>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</si>
  <si>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</si>
  <si>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</si>
  <si>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</si>
  <si>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</si>
  <si>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</si>
  <si>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</si>
  <si>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</si>
  <si>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</si>
  <si>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</si>
  <si>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</si>
  <si>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</si>
  <si>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</si>
  <si>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</si>
  <si>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</si>
  <si>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</si>
  <si>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</si>
  <si>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</si>
  <si>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</si>
  <si>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</si>
  <si>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</si>
  <si>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</si>
  <si>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</si>
  <si>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</si>
  <si>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</si>
  <si>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</si>
  <si>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</si>
  <si>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</si>
  <si>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</si>
  <si>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</si>
  <si>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</si>
  <si>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</si>
  <si>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</si>
  <si>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</si>
  <si>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</si>
  <si>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</si>
  <si>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</si>
  <si>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</si>
  <si>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</si>
  <si>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</si>
  <si>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</si>
  <si>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</si>
  <si>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</si>
  <si>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</si>
  <si>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</si>
  <si>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</si>
  <si>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</si>
  <si>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</si>
  <si>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</si>
  <si>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</si>
  <si>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</si>
  <si>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</si>
  <si>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</si>
  <si>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</si>
  <si>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</si>
  <si>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</si>
  <si>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</si>
  <si>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</si>
  <si>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</si>
  <si>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</si>
  <si>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</si>
  <si>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</si>
  <si>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</si>
  <si>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</si>
  <si>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</si>
  <si>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</si>
  <si>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</si>
  <si>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</si>
  <si>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</si>
  <si>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</si>
  <si>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</si>
  <si>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</si>
  <si>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</si>
  <si>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</si>
  <si>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</si>
  <si>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</si>
  <si>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</si>
  <si>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</si>
  <si>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</si>
  <si>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</si>
  <si>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</si>
  <si>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</si>
  <si>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</si>
  <si>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</si>
  <si>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</si>
  <si>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</si>
  <si>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</si>
  <si>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</si>
  <si>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</si>
  <si>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</si>
  <si>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</si>
  <si>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</si>
  <si>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</si>
  <si>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</si>
  <si>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</si>
  <si>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</si>
  <si>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</si>
  <si>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</si>
  <si>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</si>
  <si>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</si>
  <si>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</si>
  <si>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</si>
  <si>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</si>
  <si>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</si>
  <si>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</si>
  <si>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</si>
  <si>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</si>
  <si>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</si>
  <si>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</si>
  <si>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</si>
  <si>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</si>
  <si>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</si>
  <si>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</si>
  <si>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</si>
  <si>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</si>
  <si>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</si>
  <si>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</si>
  <si>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</si>
  <si>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</si>
  <si>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</si>
  <si>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</si>
  <si>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</si>
  <si>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</si>
  <si>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</si>
  <si>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</si>
  <si>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</si>
  <si>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</si>
  <si>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</si>
  <si>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</si>
  <si>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</si>
  <si>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</si>
  <si>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</si>
  <si>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</si>
  <si>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</si>
  <si>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</si>
  <si>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</si>
  <si>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</si>
  <si>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</si>
  <si>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</si>
  <si>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</si>
  <si>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</si>
  <si>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</si>
  <si>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</si>
  <si>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</si>
  <si>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</si>
  <si>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</si>
  <si>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</si>
  <si>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</si>
  <si>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</si>
  <si>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</si>
  <si>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</si>
  <si>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</si>
  <si>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</si>
  <si>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</si>
  <si>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</si>
  <si>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</si>
  <si>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</si>
  <si>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</si>
  <si>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</si>
  <si>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</si>
  <si>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</si>
  <si>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</si>
  <si>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</si>
  <si>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</si>
  <si>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</si>
  <si>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</si>
  <si>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</si>
  <si>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</si>
  <si>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</si>
  <si>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</si>
  <si>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</si>
  <si>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</si>
  <si>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</si>
  <si>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</si>
  <si>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</si>
  <si>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</si>
  <si>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</si>
  <si>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</si>
  <si>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</si>
  <si>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</si>
  <si>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</si>
  <si>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</si>
  <si>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</si>
  <si>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</si>
  <si>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</si>
  <si>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</si>
  <si>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</si>
  <si>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</si>
  <si>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</si>
  <si>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</si>
  <si>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</si>
  <si>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</si>
  <si>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</si>
  <si>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</si>
  <si>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</si>
  <si>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</si>
  <si>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</si>
  <si>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</si>
  <si>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</si>
  <si>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</si>
  <si>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</si>
  <si>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</si>
  <si>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</si>
  <si>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</si>
  <si>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</si>
  <si>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</si>
  <si>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</si>
  <si>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</si>
  <si>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</si>
  <si>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</si>
  <si>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</si>
  <si>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</si>
  <si>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</si>
  <si>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</si>
  <si>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</si>
  <si>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</si>
  <si>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</si>
  <si>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</si>
  <si>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</si>
  <si>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</si>
  <si>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</si>
  <si>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</si>
  <si>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</si>
  <si>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</si>
  <si>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</si>
  <si>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</si>
  <si>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</si>
  <si>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</si>
  <si>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</si>
  <si>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</si>
  <si>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</si>
  <si>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</si>
  <si>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</si>
  <si>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</si>
  <si>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</si>
  <si>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</si>
  <si>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</si>
  <si>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</si>
  <si>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</si>
  <si>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</si>
  <si>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</si>
  <si>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</si>
  <si>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</si>
  <si>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</si>
  <si>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</si>
  <si>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</si>
  <si>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</si>
  <si>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</si>
  <si>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</si>
  <si>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</si>
  <si>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</si>
  <si>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</si>
  <si>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</si>
  <si>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</si>
  <si>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</si>
  <si>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</si>
  <si>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</si>
  <si>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</si>
  <si>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</si>
  <si>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</si>
  <si>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</si>
  <si>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</si>
  <si>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</si>
  <si>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</si>
  <si>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</si>
  <si>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</si>
  <si>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</si>
  <si>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</si>
  <si>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</si>
  <si>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</si>
  <si>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</si>
  <si>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</si>
  <si>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</si>
  <si>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</si>
  <si>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</si>
  <si>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</si>
  <si>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</si>
  <si>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</si>
  <si>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</si>
  <si>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</si>
  <si>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</si>
  <si>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</si>
  <si>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</si>
  <si>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</si>
  <si>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</si>
  <si>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</si>
  <si>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</si>
  <si>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</si>
  <si>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</si>
  <si>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</si>
  <si>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</si>
  <si>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</si>
  <si>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</si>
  <si>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</si>
  <si>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</si>
  <si>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</si>
  <si>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</si>
  <si>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</si>
  <si>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</si>
  <si>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</si>
  <si>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</si>
  <si>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</si>
  <si>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</si>
  <si>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</si>
  <si>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</si>
  <si>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</si>
  <si>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</si>
  <si>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</si>
  <si>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</si>
  <si>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</si>
  <si>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</si>
  <si>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</si>
  <si>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</si>
  <si>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</si>
  <si>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</si>
  <si>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</si>
  <si>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</si>
  <si>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</si>
  <si>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</si>
  <si>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</si>
  <si>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</si>
  <si>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</si>
  <si>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</si>
  <si>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</si>
  <si>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</si>
  <si>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</si>
  <si>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</si>
  <si>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</si>
  <si>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</si>
  <si>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</si>
  <si>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</si>
  <si>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</si>
  <si>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</si>
  <si>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</si>
  <si>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</si>
  <si>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</si>
  <si>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</si>
  <si>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</si>
  <si>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</si>
  <si>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</si>
  <si>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</si>
  <si>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</si>
  <si>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</si>
  <si>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</si>
  <si>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</si>
  <si>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</si>
  <si>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</si>
  <si>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</si>
  <si>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</si>
  <si>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</si>
  <si>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</si>
  <si>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</si>
  <si>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</si>
  <si>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</si>
  <si>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</si>
  <si>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</si>
  <si>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</si>
  <si>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</si>
  <si>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</si>
  <si>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</si>
  <si>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</si>
  <si>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</si>
  <si>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</si>
  <si>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</si>
  <si>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</si>
  <si>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</si>
  <si>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</si>
  <si>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</si>
  <si>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</si>
  <si>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</si>
  <si>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</si>
  <si>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</si>
  <si>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</si>
  <si>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</si>
  <si>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</si>
  <si>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</si>
  <si>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</si>
  <si>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</si>
  <si>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</si>
  <si>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</si>
  <si>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</si>
  <si>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</si>
  <si>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</si>
  <si>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</si>
  <si>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</si>
  <si>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</si>
  <si>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</si>
  <si>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</si>
  <si>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</si>
  <si>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</si>
  <si>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</si>
  <si>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</si>
  <si>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</si>
  <si>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</si>
  <si>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</si>
  <si>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</si>
  <si>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</si>
  <si>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</si>
  <si>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</si>
  <si>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</si>
  <si>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</si>
  <si>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</si>
  <si>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</si>
  <si>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</si>
  <si>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</si>
  <si>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</si>
  <si>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</si>
  <si>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</si>
  <si>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</si>
  <si>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</si>
  <si>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</si>
  <si>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</si>
  <si>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</si>
  <si>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</si>
  <si>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</si>
  <si>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</si>
  <si>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</si>
  <si>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</si>
  <si>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</si>
  <si>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</si>
  <si>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</si>
  <si>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</si>
  <si>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</si>
  <si>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</si>
  <si>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</si>
  <si>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</si>
  <si>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</si>
  <si>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</si>
  <si>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</si>
  <si>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</si>
  <si>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</si>
  <si>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</si>
  <si>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</si>
  <si>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</si>
  <si>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</si>
  <si>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</si>
  <si>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</si>
  <si>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</si>
  <si>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</si>
  <si>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</si>
  <si>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</si>
  <si>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</si>
  <si>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</si>
  <si>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</si>
  <si>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</si>
  <si>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</si>
  <si>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</si>
  <si>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</si>
  <si>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</si>
  <si>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</si>
  <si>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</si>
  <si>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</si>
  <si>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</si>
  <si>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</si>
  <si>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</si>
  <si>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</si>
  <si>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</si>
  <si>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</si>
  <si>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</si>
  <si>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</si>
  <si>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</si>
  <si>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</si>
  <si>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</si>
  <si>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</si>
  <si>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</si>
  <si>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</si>
  <si>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</si>
  <si>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</si>
  <si>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</si>
  <si>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</si>
  <si>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</si>
  <si>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</si>
  <si>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</si>
  <si>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</si>
  <si>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</si>
  <si>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</si>
  <si>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</si>
  <si>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</si>
  <si>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</si>
  <si>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</si>
  <si>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</si>
  <si>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</si>
  <si>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</si>
  <si>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</si>
  <si>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</si>
  <si>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</si>
  <si>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</si>
  <si>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</si>
  <si>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</si>
  <si>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</si>
  <si>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</si>
  <si>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</si>
  <si>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</si>
  <si>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</si>
  <si>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</si>
  <si>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</si>
  <si>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</si>
  <si>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</si>
  <si>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</si>
  <si>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</si>
  <si>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</si>
  <si>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</si>
  <si>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</si>
  <si>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</si>
  <si>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</si>
  <si>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</si>
  <si>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</si>
  <si>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</si>
  <si>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</si>
  <si>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</si>
  <si>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</si>
  <si>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</si>
  <si>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</si>
  <si>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</si>
  <si>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</si>
  <si>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</si>
  <si>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</si>
  <si>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</si>
  <si>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</si>
  <si>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</si>
  <si>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</si>
  <si>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</si>
  <si>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</si>
  <si>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</si>
  <si>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</si>
  <si>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</si>
  <si>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</si>
  <si>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</si>
  <si>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</si>
  <si>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</si>
  <si>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</si>
  <si>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</si>
  <si>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</si>
  <si>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</si>
  <si>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</si>
  <si>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</si>
  <si>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</si>
  <si>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</si>
  <si>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</si>
  <si>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</si>
  <si>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</si>
  <si>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</si>
  <si>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</si>
  <si>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</si>
  <si>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</si>
  <si>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</si>
  <si>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</si>
  <si>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</si>
  <si>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</si>
  <si>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</si>
  <si>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</si>
  <si>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</si>
  <si>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</si>
  <si>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</si>
  <si>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</si>
  <si>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</si>
  <si>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</si>
  <si>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</si>
  <si>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</si>
  <si>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</si>
  <si>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</si>
  <si>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</si>
  <si>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</si>
  <si>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</si>
  <si>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</si>
  <si>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</si>
  <si>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</si>
  <si>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</si>
  <si>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</si>
  <si>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</si>
  <si>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</si>
  <si>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</si>
  <si>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</si>
  <si>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</si>
  <si>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</si>
  <si>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</si>
  <si>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</si>
  <si>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</si>
  <si>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</si>
  <si>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</si>
  <si>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</si>
  <si>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</si>
  <si>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</si>
  <si>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</si>
  <si>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</si>
  <si>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</si>
  <si>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</si>
  <si>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</si>
  <si>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</si>
  <si>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</si>
  <si>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</si>
  <si>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</si>
  <si>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</si>
  <si>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</si>
  <si>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</si>
  <si>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</si>
  <si>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</si>
  <si>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</si>
  <si>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</si>
  <si>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</si>
  <si>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</si>
  <si>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</si>
  <si>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</si>
  <si>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</si>
  <si>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</si>
  <si>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</si>
  <si>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</si>
  <si>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</si>
  <si>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</si>
  <si>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</si>
  <si>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</si>
  <si>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</si>
  <si>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</si>
  <si>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</si>
  <si>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</si>
  <si>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</si>
  <si>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</si>
  <si>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</si>
  <si>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</si>
  <si>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</si>
  <si>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</si>
  <si>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</si>
  <si>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</si>
  <si>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</si>
  <si>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</si>
  <si>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</si>
  <si>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</si>
  <si>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</si>
  <si>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</si>
  <si>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</si>
  <si>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</si>
  <si>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</si>
  <si>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</si>
  <si>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</si>
  <si>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</si>
  <si>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</si>
  <si>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</si>
  <si>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</si>
  <si>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</si>
  <si>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</si>
  <si>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</si>
  <si>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</si>
  <si>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</si>
  <si>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</si>
  <si>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</si>
  <si>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</si>
  <si>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</si>
  <si>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</si>
  <si>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</si>
  <si>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</si>
  <si>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</si>
  <si>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</si>
  <si>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</si>
  <si>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</si>
  <si>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</si>
  <si>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</si>
  <si>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</si>
  <si>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</si>
  <si>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</si>
  <si>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</si>
  <si>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</si>
  <si>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</si>
  <si>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</si>
  <si>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</si>
  <si>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</si>
  <si>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</si>
  <si>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</si>
  <si>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</si>
  <si>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</si>
  <si>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</si>
  <si>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</si>
  <si>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</si>
  <si>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</si>
  <si>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</si>
  <si>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</si>
  <si>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</si>
  <si>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</si>
  <si>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</si>
  <si>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</si>
  <si>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</si>
  <si>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</si>
  <si>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</si>
  <si>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</si>
  <si>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</si>
  <si>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</si>
  <si>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</si>
  <si>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</si>
  <si>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</si>
  <si>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</si>
  <si>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</si>
  <si>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</si>
  <si>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</si>
  <si>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</si>
  <si>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</si>
  <si>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</si>
  <si>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</si>
  <si>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</si>
  <si>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</si>
  <si>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</si>
  <si>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</si>
  <si>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</si>
  <si>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</si>
  <si>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</si>
  <si>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</si>
  <si>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</si>
  <si>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</si>
  <si>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</si>
  <si>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</si>
  <si>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</si>
  <si>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</si>
  <si>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</si>
  <si>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</si>
  <si>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</si>
  <si>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</si>
  <si>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</si>
  <si>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</si>
  <si>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</si>
  <si>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</si>
  <si>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</si>
  <si>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</si>
  <si>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</si>
  <si>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</si>
  <si>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</si>
  <si>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</si>
  <si>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</si>
  <si>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</si>
  <si>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</si>
  <si>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</si>
  <si>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</si>
  <si>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</si>
  <si>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</si>
  <si>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</si>
  <si>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</si>
  <si>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</si>
  <si>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</si>
  <si>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</si>
  <si>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</si>
  <si>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</si>
  <si>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</si>
  <si>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</si>
  <si>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</si>
  <si>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</si>
  <si>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</si>
  <si>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</si>
  <si>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</si>
  <si>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</si>
  <si>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</si>
  <si>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</si>
  <si>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</si>
  <si>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</si>
  <si>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</si>
  <si>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</si>
  <si>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</si>
  <si>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</si>
  <si>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</si>
  <si>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</si>
  <si>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</si>
  <si>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</si>
  <si>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</si>
  <si>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</si>
  <si>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</si>
  <si>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</si>
  <si>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</si>
  <si>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</si>
  <si>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</si>
  <si>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</si>
  <si>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</si>
  <si>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</si>
  <si>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</si>
  <si>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</si>
  <si>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</si>
  <si>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</si>
  <si>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</si>
  <si>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</si>
  <si>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</si>
  <si>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</si>
  <si>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</si>
  <si>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</si>
  <si>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</si>
  <si>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</si>
  <si>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</si>
  <si>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</si>
  <si>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</si>
  <si>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</si>
  <si>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</si>
  <si>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</si>
  <si>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</si>
  <si>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</si>
  <si>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</si>
  <si>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</si>
  <si>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</si>
  <si>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</si>
  <si>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</si>
  <si>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</si>
  <si>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</si>
  <si>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</si>
  <si>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</si>
  <si>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</si>
  <si>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</si>
  <si>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</si>
  <si>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</si>
  <si>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</si>
  <si>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</si>
  <si>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</si>
  <si>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</si>
  <si>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</si>
  <si>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</si>
  <si>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</si>
  <si>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</si>
  <si>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</si>
  <si>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</si>
  <si>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</si>
  <si>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</si>
  <si>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</si>
  <si>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</si>
  <si>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</si>
  <si>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</si>
  <si>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</si>
  <si>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</si>
  <si>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</si>
  <si>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</si>
  <si>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</si>
  <si>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</si>
  <si>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</si>
  <si>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</si>
  <si>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</si>
  <si>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</si>
  <si>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</si>
  <si>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</si>
  <si>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</si>
  <si>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</si>
  <si>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</si>
  <si>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</si>
  <si>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</si>
  <si>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</si>
  <si>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</si>
  <si>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</si>
  <si>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</si>
  <si>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</si>
  <si>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</si>
  <si>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</si>
  <si>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</si>
  <si>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</si>
  <si>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</si>
  <si>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</si>
  <si>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</si>
  <si>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</si>
  <si>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</si>
  <si>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</si>
  <si>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</si>
  <si>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</si>
  <si>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</si>
  <si>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</si>
  <si>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</si>
  <si>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</si>
  <si>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</si>
  <si>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</si>
  <si>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</si>
  <si>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</si>
  <si>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</si>
  <si>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</si>
  <si>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</si>
  <si>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</si>
  <si>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</si>
  <si>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</si>
  <si>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</si>
  <si>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</si>
  <si>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</si>
  <si>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</si>
  <si>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</si>
  <si>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</si>
  <si>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</si>
  <si>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</si>
  <si>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</si>
  <si>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</si>
  <si>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</si>
  <si>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</si>
  <si>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</si>
  <si>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</si>
  <si>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</si>
  <si>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</si>
  <si>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</si>
  <si>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</si>
  <si>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</si>
  <si>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</si>
  <si>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</si>
  <si>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</si>
  <si>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</si>
  <si>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</si>
  <si>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</si>
  <si>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</si>
  <si>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</si>
  <si>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</si>
  <si>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</si>
  <si>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</si>
  <si>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</si>
  <si>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</si>
  <si>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</si>
  <si>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</si>
  <si>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</si>
  <si>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</si>
  <si>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</si>
  <si>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</si>
  <si>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</si>
  <si>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</si>
  <si>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</si>
  <si>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</si>
  <si>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</si>
  <si>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</si>
  <si>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</si>
  <si>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</si>
  <si>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</si>
  <si>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</si>
  <si>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</si>
  <si>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</si>
  <si>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</si>
  <si>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</si>
  <si>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</si>
  <si>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</si>
  <si>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</si>
  <si>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</si>
  <si>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</si>
  <si>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</si>
  <si>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</si>
  <si>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</si>
  <si>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</si>
  <si>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</si>
  <si>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</si>
  <si>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</si>
  <si>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</si>
  <si>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</si>
  <si>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</si>
  <si>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</si>
  <si>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</si>
  <si>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</si>
  <si>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</si>
  <si>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</si>
  <si>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</si>
  <si>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</si>
  <si>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</si>
  <si>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</si>
  <si>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</si>
  <si>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</si>
  <si>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</si>
  <si>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</si>
  <si>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</si>
  <si>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</si>
  <si>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</si>
  <si>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</si>
  <si>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</si>
  <si>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</si>
  <si>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</si>
  <si>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</si>
  <si>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</si>
  <si>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</si>
  <si>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</si>
  <si>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</si>
  <si>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</si>
  <si>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</si>
  <si>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</si>
  <si>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</si>
  <si>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</si>
  <si>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</si>
  <si>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</si>
  <si>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</si>
  <si>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</si>
  <si>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</si>
  <si>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</si>
  <si>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</si>
  <si>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</si>
  <si>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</si>
  <si>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</si>
  <si>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</si>
  <si>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</si>
  <si>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</si>
  <si>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</si>
  <si>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</si>
  <si>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</si>
  <si>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</si>
  <si>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</si>
  <si>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</si>
  <si>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</si>
  <si>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</si>
  <si>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</si>
  <si>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</si>
  <si>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</si>
  <si>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</si>
  <si>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</si>
  <si>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</si>
  <si>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</si>
  <si>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</si>
  <si>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</si>
  <si>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</si>
  <si>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</si>
  <si>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</si>
  <si>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</si>
  <si>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</si>
  <si>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</si>
  <si>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</si>
  <si>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</si>
  <si>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</si>
  <si>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</si>
  <si>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</si>
  <si>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</si>
  <si>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</si>
  <si>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</si>
  <si>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</si>
  <si>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</si>
  <si>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</si>
  <si>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</si>
  <si>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</si>
  <si>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</si>
  <si>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</si>
  <si>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</si>
  <si>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</si>
  <si>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</si>
  <si>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</si>
  <si>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</si>
  <si>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</si>
  <si>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</si>
  <si>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</si>
  <si>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</si>
  <si>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</si>
  <si>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</si>
  <si>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</si>
  <si>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</si>
  <si>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</si>
  <si>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</si>
  <si>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</si>
  <si>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</si>
  <si>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</si>
  <si>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</si>
  <si>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</si>
  <si>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</si>
  <si>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</si>
  <si>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</si>
  <si>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</si>
  <si>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</si>
  <si>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</si>
  <si>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</si>
  <si>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</si>
  <si>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</si>
  <si>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</si>
  <si>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</si>
  <si>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</si>
  <si>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</si>
  <si>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</si>
  <si>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</si>
  <si>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</si>
  <si>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</si>
  <si>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</si>
  <si>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</si>
  <si>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</si>
  <si>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</si>
  <si>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</si>
  <si>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</si>
  <si>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</si>
  <si>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</si>
  <si>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</si>
  <si>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</si>
  <si>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</si>
  <si>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</si>
  <si>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</si>
  <si>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</si>
  <si>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</si>
  <si>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</si>
  <si>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</si>
  <si>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</si>
  <si>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</si>
  <si>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</si>
  <si>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</si>
  <si>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</si>
  <si>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</si>
  <si>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</si>
  <si>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</si>
  <si>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</si>
  <si>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</si>
  <si>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</si>
  <si>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</si>
  <si>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</si>
  <si>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</si>
  <si>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</si>
  <si>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</si>
  <si>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</si>
  <si>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</si>
  <si>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</si>
  <si>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</si>
  <si>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</si>
  <si>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</si>
  <si>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</si>
  <si>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</si>
  <si>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</si>
  <si>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</si>
  <si>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</si>
  <si>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</si>
  <si>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</si>
  <si>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</si>
  <si>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</si>
  <si>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</si>
  <si>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</si>
  <si>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</si>
  <si>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</si>
  <si>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</si>
  <si>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</si>
  <si>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</si>
  <si>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</si>
  <si>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</si>
  <si>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</si>
  <si>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</si>
  <si>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</si>
  <si>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</si>
  <si>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</si>
  <si>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</si>
  <si>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</si>
  <si>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</si>
  <si>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</si>
  <si>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</si>
  <si>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</si>
  <si>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</si>
  <si>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</si>
  <si>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</si>
  <si>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</si>
  <si>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</si>
  <si>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</si>
  <si>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</si>
  <si>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</si>
  <si>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</si>
  <si>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</si>
  <si>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</si>
  <si>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</si>
  <si>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</si>
  <si>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</si>
  <si>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</si>
  <si>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</si>
  <si>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</si>
  <si>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</si>
  <si>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</si>
  <si>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</si>
  <si>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</si>
  <si>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</si>
  <si>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</si>
  <si>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</si>
  <si>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</si>
  <si>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</si>
  <si>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</si>
  <si>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</si>
  <si>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</si>
  <si>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</si>
  <si>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</si>
  <si>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</si>
  <si>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</si>
  <si>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</si>
  <si>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</si>
  <si>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</si>
  <si>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</si>
  <si>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</si>
  <si>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</si>
  <si>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</si>
  <si>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</si>
  <si>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</si>
  <si>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</si>
  <si>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</si>
  <si>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</si>
  <si>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</si>
  <si>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</si>
  <si>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</si>
  <si>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</si>
  <si>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</si>
  <si>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</si>
  <si>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</si>
  <si>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</si>
  <si>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</si>
  <si>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</si>
  <si>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</si>
  <si>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</si>
  <si>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</si>
  <si>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</si>
  <si>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</si>
  <si>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</si>
  <si>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</si>
  <si>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</si>
  <si>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</si>
  <si>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</si>
  <si>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</si>
  <si>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</si>
  <si>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</si>
  <si>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</si>
  <si>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</si>
  <si>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</si>
  <si>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</si>
  <si>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</si>
  <si>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</si>
  <si>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</si>
  <si>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</si>
  <si>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</si>
  <si>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</si>
  <si>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</si>
  <si>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</si>
  <si>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</si>
  <si>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</si>
  <si>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</si>
  <si>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</si>
  <si>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</si>
  <si>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</si>
  <si>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</si>
  <si>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</si>
  <si>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</si>
  <si>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</si>
  <si>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</si>
  <si>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</si>
  <si>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</si>
  <si>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</si>
  <si>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</si>
  <si>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</si>
  <si>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</si>
  <si>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</si>
  <si>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</si>
  <si>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</si>
  <si>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</si>
  <si>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</si>
  <si>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</si>
  <si>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</si>
  <si>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</si>
  <si>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</si>
  <si>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</si>
  <si>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</si>
  <si>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</si>
  <si>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</si>
  <si>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</si>
  <si>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</si>
  <si>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</si>
  <si>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</si>
  <si>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</si>
  <si>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</si>
  <si>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</si>
  <si>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</si>
  <si>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</si>
  <si>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</si>
  <si>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</si>
  <si>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</si>
  <si>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</si>
  <si>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</si>
  <si>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</si>
  <si>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</si>
  <si>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</si>
  <si>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</si>
  <si>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</si>
  <si>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</si>
  <si>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</si>
  <si>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</si>
  <si>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</si>
  <si>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</si>
  <si>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</si>
  <si>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</si>
  <si>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</si>
  <si>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</si>
  <si>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</si>
  <si>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</si>
  <si>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</si>
  <si>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</si>
  <si>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</si>
  <si>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</si>
  <si>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</si>
  <si>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</si>
  <si>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</si>
  <si>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</si>
  <si>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</si>
  <si>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</si>
  <si>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</si>
  <si>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</si>
  <si>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</si>
  <si>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</si>
  <si>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</si>
  <si>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</si>
  <si>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</si>
  <si>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</si>
  <si>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</si>
  <si>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</si>
  <si>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</si>
  <si>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</si>
  <si>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</si>
  <si>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</si>
  <si>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</si>
  <si>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</si>
  <si>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</si>
  <si>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</si>
  <si>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</si>
  <si>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</si>
  <si>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</si>
  <si>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</si>
  <si>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</si>
  <si>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</si>
  <si>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</si>
  <si>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</si>
  <si>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</si>
  <si>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</si>
  <si>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</si>
  <si>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</si>
  <si>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</si>
  <si>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</si>
  <si>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</si>
  <si>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</si>
  <si>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</si>
  <si>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</si>
  <si>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</si>
  <si>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</si>
  <si>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</si>
  <si>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</si>
  <si>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</si>
  <si>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</si>
  <si>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</si>
  <si>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</si>
  <si>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</si>
  <si>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</si>
  <si>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</si>
  <si>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</si>
  <si>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</si>
  <si>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</si>
  <si>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</si>
  <si>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</si>
  <si>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</si>
  <si>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</si>
  <si>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</si>
  <si>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</si>
  <si>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</si>
  <si>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</si>
  <si>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</si>
  <si>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</si>
  <si>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</si>
  <si>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</si>
  <si>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</si>
  <si>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</si>
  <si>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</si>
  <si>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</si>
  <si>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</si>
  <si>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</si>
  <si>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</si>
  <si>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</si>
  <si>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</si>
  <si>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</si>
  <si>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</si>
  <si>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</si>
  <si>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</si>
  <si>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</si>
  <si>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</si>
  <si>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</si>
  <si>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</si>
  <si>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</si>
  <si>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</si>
  <si>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</si>
  <si>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</si>
  <si>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</si>
  <si>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</si>
  <si>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</si>
  <si>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</si>
  <si>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</si>
  <si>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</si>
  <si>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</si>
  <si>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</si>
  <si>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</si>
  <si>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</si>
  <si>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</si>
  <si>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</si>
  <si>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</si>
  <si>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</si>
  <si>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</si>
  <si>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</si>
  <si>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</si>
  <si>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</si>
  <si>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</si>
  <si>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</si>
  <si>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</si>
  <si>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</si>
  <si>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</si>
  <si>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</si>
  <si>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</si>
  <si>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</si>
  <si>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</si>
  <si>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</si>
  <si>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</si>
  <si>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</si>
  <si>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</si>
  <si>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</si>
  <si>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</si>
  <si>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</si>
  <si>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</si>
  <si>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</si>
  <si>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</si>
  <si>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</si>
  <si>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</si>
  <si>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</si>
  <si>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</si>
  <si>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</si>
  <si>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</si>
  <si>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</si>
  <si>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</si>
  <si>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</si>
  <si>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</si>
  <si>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</si>
  <si>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</si>
  <si>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</si>
  <si>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</si>
  <si>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</si>
  <si>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</si>
  <si>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</si>
  <si>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</si>
  <si>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</si>
  <si>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</si>
  <si>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</si>
  <si>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</si>
  <si>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</si>
  <si>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</si>
  <si>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</si>
  <si>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</si>
  <si>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</si>
  <si>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</si>
  <si>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</si>
  <si>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</si>
  <si>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</si>
  <si>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</si>
  <si>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</si>
  <si>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</si>
  <si>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</si>
  <si>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</si>
  <si>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</si>
  <si>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</si>
  <si>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</si>
  <si>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</si>
  <si>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</si>
  <si>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</si>
  <si>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</si>
  <si>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</si>
  <si>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</si>
  <si>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</si>
  <si>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</si>
  <si>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</si>
  <si>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</si>
  <si>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</si>
  <si>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</si>
  <si>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</si>
  <si>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</si>
  <si>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</si>
  <si>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</si>
  <si>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</si>
  <si>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</si>
  <si>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</si>
  <si>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</si>
  <si>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</si>
  <si>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</si>
  <si>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</si>
  <si>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</si>
  <si>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</si>
  <si>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</si>
  <si>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</si>
  <si>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</si>
  <si>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</si>
  <si>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</si>
  <si>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</si>
  <si>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</si>
  <si>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</si>
  <si>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</si>
  <si>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</si>
  <si>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</si>
  <si>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</si>
  <si>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</si>
  <si>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</si>
  <si>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</si>
  <si>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</si>
  <si>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</si>
  <si>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</si>
  <si>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</si>
  <si>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</si>
  <si>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</si>
  <si>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</si>
  <si>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</si>
  <si>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</si>
  <si>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</si>
  <si>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</si>
  <si>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</si>
  <si>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</si>
  <si>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</si>
  <si>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</si>
  <si>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</si>
  <si>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</si>
  <si>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</si>
  <si>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</si>
  <si>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</si>
  <si>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</si>
  <si>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</si>
  <si>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</si>
  <si>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</si>
  <si>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</si>
  <si>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</si>
  <si>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</si>
  <si>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</si>
  <si>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</si>
  <si>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</si>
  <si>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</si>
  <si>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</si>
  <si>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</si>
  <si>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</si>
  <si>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</si>
  <si>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</si>
  <si>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</si>
  <si>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</si>
  <si>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</si>
  <si>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</si>
  <si>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</si>
  <si>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</si>
  <si>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</si>
  <si>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</si>
  <si>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</si>
  <si>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</si>
  <si>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</si>
  <si>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</si>
  <si>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</si>
  <si>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</si>
  <si>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</si>
  <si>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</si>
  <si>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</si>
  <si>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</si>
  <si>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</si>
  <si>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</si>
  <si>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</si>
  <si>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</si>
  <si>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</si>
  <si>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</si>
  <si>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</si>
  <si>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</si>
  <si>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</si>
  <si>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</si>
  <si>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</si>
  <si>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</si>
  <si>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</si>
  <si>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</si>
  <si>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</si>
  <si>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</si>
  <si>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</si>
  <si>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</si>
  <si>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</si>
  <si>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</si>
  <si>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</si>
  <si>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</si>
  <si>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</si>
  <si>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</si>
  <si>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</si>
  <si>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</si>
  <si>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</si>
  <si>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</si>
  <si>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</si>
  <si>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</si>
  <si>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</si>
  <si>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</si>
  <si>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</si>
  <si>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</si>
  <si>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</si>
  <si>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</si>
  <si>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</si>
  <si>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</si>
  <si>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</si>
  <si>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</si>
  <si>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</si>
  <si>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</si>
  <si>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</si>
  <si>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</si>
  <si>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</si>
  <si>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</si>
  <si>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</si>
  <si>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</si>
  <si>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</si>
  <si>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</si>
  <si>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</si>
  <si>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</si>
  <si>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</si>
  <si>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</si>
  <si>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</si>
  <si>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</si>
  <si>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</si>
  <si>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</si>
  <si>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</si>
  <si>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</si>
  <si>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</si>
  <si>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</si>
  <si>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</si>
  <si>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</si>
  <si>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</si>
  <si>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</si>
  <si>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</si>
  <si>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</si>
  <si>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</si>
  <si>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</si>
  <si>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</si>
  <si>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</si>
  <si>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</si>
  <si>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</si>
  <si>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</si>
  <si>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</si>
  <si>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</si>
  <si>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</si>
  <si>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</si>
  <si>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</si>
  <si>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</si>
  <si>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</si>
  <si>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</si>
  <si>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</si>
  <si>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</si>
  <si>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</si>
  <si>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</si>
  <si>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</si>
  <si>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</si>
  <si>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</si>
  <si>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</si>
  <si>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</si>
  <si>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</si>
  <si>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</si>
  <si>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</si>
  <si>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</si>
  <si>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</si>
  <si>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</si>
  <si>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</si>
  <si>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</si>
  <si>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</si>
  <si>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</si>
  <si>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</si>
  <si>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</si>
  <si>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</si>
  <si>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</si>
  <si>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</si>
  <si>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</si>
  <si>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</si>
  <si>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</si>
  <si>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</si>
  <si>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</si>
  <si>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</si>
  <si>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</si>
  <si>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</si>
  <si>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</si>
  <si>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</si>
  <si>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</si>
  <si>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</si>
  <si>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</si>
  <si>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</si>
  <si>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</si>
  <si>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</si>
  <si>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</si>
  <si>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</si>
  <si>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</si>
  <si>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</si>
  <si>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</si>
  <si>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</si>
  <si>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</si>
  <si>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</si>
  <si>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</si>
  <si>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</si>
  <si>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</si>
  <si>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</si>
  <si>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</si>
  <si>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</si>
  <si>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</si>
  <si>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</si>
  <si>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</si>
  <si>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</si>
  <si>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</si>
  <si>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</si>
  <si>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</si>
  <si>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</si>
  <si>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</si>
  <si>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</si>
  <si>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</si>
  <si>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</si>
  <si>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</si>
  <si>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</si>
  <si>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</si>
  <si>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</si>
  <si>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</si>
  <si>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</si>
  <si>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</si>
  <si>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</si>
  <si>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</si>
  <si>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</si>
  <si>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</si>
  <si>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</si>
  <si>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</si>
  <si>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</si>
  <si>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</si>
  <si>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</si>
  <si>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</si>
  <si>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</si>
  <si>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</si>
  <si>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</si>
  <si>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</si>
  <si>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</si>
  <si>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</si>
  <si>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</si>
  <si>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</si>
  <si>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</si>
  <si>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</si>
  <si>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</si>
  <si>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</si>
  <si>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</si>
  <si>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</si>
  <si>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</si>
  <si>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</si>
  <si>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</si>
  <si>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</si>
  <si>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</si>
  <si>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</si>
  <si>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</si>
  <si>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</si>
  <si>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</si>
  <si>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</si>
  <si>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</si>
  <si>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</si>
  <si>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</si>
  <si>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</si>
  <si>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</si>
  <si>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</si>
  <si>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</si>
  <si>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</si>
  <si>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</si>
  <si>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</si>
  <si>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</si>
  <si>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</si>
  <si>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</si>
  <si>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</si>
  <si>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</si>
  <si>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</si>
  <si>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</si>
  <si>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</si>
  <si>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</si>
  <si>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</si>
  <si>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</si>
  <si>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</si>
  <si>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</si>
  <si>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</si>
  <si>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</si>
  <si>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</si>
  <si>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</si>
  <si>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</si>
  <si>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</si>
  <si>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</si>
  <si>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</si>
  <si>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</si>
  <si>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</si>
  <si>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</si>
  <si>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</si>
  <si>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</si>
  <si>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</si>
  <si>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</si>
  <si>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</si>
  <si>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</si>
  <si>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</si>
  <si>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</si>
  <si>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</si>
  <si>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</si>
  <si>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</si>
  <si>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</si>
  <si>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</si>
  <si>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</si>
  <si>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</si>
  <si>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</si>
  <si>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</si>
  <si>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</si>
  <si>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</si>
  <si>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</si>
  <si>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</si>
  <si>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</si>
  <si>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</si>
  <si>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</si>
  <si>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</si>
  <si>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</si>
  <si>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</si>
  <si>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</si>
  <si>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</si>
  <si>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</si>
  <si>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</si>
  <si>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</si>
  <si>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</si>
  <si>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</si>
  <si>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</si>
  <si>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</si>
  <si>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</si>
  <si>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</si>
  <si>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</si>
  <si>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</si>
  <si>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</si>
  <si>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</si>
  <si>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</si>
  <si>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</si>
  <si>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</si>
  <si>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</si>
  <si>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</si>
  <si>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</si>
  <si>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</si>
  <si>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</si>
  <si>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</si>
  <si>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</si>
  <si>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</si>
  <si>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</si>
  <si>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</si>
  <si>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</si>
  <si>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</si>
  <si>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</si>
  <si>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</si>
  <si>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</si>
  <si>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</si>
  <si>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</si>
  <si>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</si>
  <si>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</si>
  <si>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</si>
  <si>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</si>
  <si>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</si>
  <si>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</si>
  <si>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</si>
  <si>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</si>
  <si>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</si>
  <si>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</si>
  <si>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</si>
  <si>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</si>
  <si>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</si>
  <si>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</si>
  <si>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</si>
  <si>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</si>
  <si>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</si>
  <si>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</si>
  <si>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</si>
  <si>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</si>
  <si>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</si>
  <si>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</si>
  <si>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</si>
  <si>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</si>
  <si>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</si>
  <si>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</si>
  <si>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</si>
  <si>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</si>
  <si>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</si>
  <si>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</si>
  <si>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</si>
  <si>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</si>
  <si>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</si>
  <si>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</si>
  <si>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</si>
  <si>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</si>
  <si>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</si>
  <si>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</si>
  <si>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</si>
  <si>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</si>
  <si>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</si>
  <si>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</si>
  <si>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</si>
  <si>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</si>
  <si>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</si>
  <si>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</si>
  <si>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</si>
  <si>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</si>
  <si>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</si>
  <si>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</si>
  <si>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</si>
  <si>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</si>
  <si>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</si>
  <si>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</si>
  <si>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</si>
  <si>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</si>
  <si>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</si>
  <si>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</si>
  <si>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</si>
  <si>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</si>
  <si>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</si>
  <si>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</si>
  <si>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</si>
  <si>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</si>
  <si>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</si>
  <si>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</si>
  <si>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</si>
  <si>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</si>
  <si>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</si>
  <si>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</si>
  <si>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</si>
  <si>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</si>
  <si>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</si>
  <si>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</si>
  <si>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</si>
  <si>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</si>
  <si>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</si>
  <si>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</si>
  <si>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</si>
  <si>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</si>
  <si>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</si>
  <si>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</si>
  <si>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</si>
  <si>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</si>
  <si>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</si>
  <si>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</si>
  <si>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</si>
  <si>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</si>
  <si>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</si>
  <si>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</si>
  <si>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</si>
  <si>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</si>
  <si>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</si>
  <si>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</si>
  <si>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</si>
  <si>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</si>
  <si>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</si>
  <si>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</si>
  <si>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</si>
  <si>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</si>
  <si>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</si>
  <si>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</si>
  <si>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</si>
  <si>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</si>
  <si>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</si>
  <si>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</si>
  <si>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</si>
  <si>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</si>
  <si>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</si>
  <si>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</si>
  <si>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</si>
  <si>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</si>
  <si>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</si>
  <si>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</si>
  <si>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</si>
  <si>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</si>
  <si>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</si>
  <si>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</si>
  <si>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</si>
  <si>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</si>
  <si>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</si>
  <si>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</si>
  <si>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</si>
  <si>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</si>
  <si>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</si>
  <si>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</si>
  <si>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</si>
  <si>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</si>
  <si>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</si>
  <si>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</si>
  <si>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</si>
  <si>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</si>
  <si>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</si>
  <si>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</si>
  <si>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</si>
  <si>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</si>
  <si>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</si>
  <si>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</si>
  <si>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</si>
  <si>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</si>
  <si>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</si>
  <si>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</si>
  <si>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</si>
  <si>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</si>
  <si>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</si>
  <si>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</si>
  <si>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</si>
  <si>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</si>
  <si>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</si>
  <si>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</si>
  <si>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</si>
  <si>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</si>
  <si>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</si>
  <si>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</si>
  <si>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</si>
  <si>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</si>
  <si>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</si>
  <si>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</si>
  <si>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</si>
  <si>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</si>
  <si>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</si>
  <si>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</si>
  <si>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</si>
  <si>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</si>
  <si>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</si>
  <si>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</si>
  <si>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</si>
  <si>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</si>
  <si>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</si>
  <si>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</si>
  <si>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</si>
  <si>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</si>
  <si>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</si>
  <si>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</si>
  <si>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</si>
  <si>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</si>
  <si>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</si>
  <si>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</si>
  <si>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</si>
  <si>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</si>
  <si>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</si>
  <si>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</si>
  <si>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</si>
  <si>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</si>
  <si>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</si>
  <si>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</si>
  <si>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</si>
  <si>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</si>
  <si>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</si>
  <si>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</si>
  <si>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</si>
  <si>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</si>
  <si>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</si>
  <si>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</si>
  <si>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</si>
  <si>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</si>
  <si>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</si>
  <si>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</si>
  <si>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</si>
  <si>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</si>
  <si>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</si>
  <si>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</si>
  <si>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</si>
  <si>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</si>
  <si>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</si>
  <si>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</si>
  <si>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</si>
  <si>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</si>
  <si>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</si>
  <si>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</si>
  <si>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</si>
  <si>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</si>
  <si>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</si>
  <si>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</si>
  <si>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</si>
  <si>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</si>
  <si>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</si>
  <si>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</si>
  <si>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</si>
  <si>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</si>
  <si>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</si>
  <si>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</si>
  <si>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</si>
  <si>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</si>
  <si>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</si>
  <si>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</si>
  <si>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</si>
  <si>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</si>
  <si>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</si>
  <si>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</si>
  <si>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</si>
  <si>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</si>
  <si>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</si>
  <si>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</si>
  <si>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</si>
  <si>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</si>
  <si>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</si>
  <si>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</si>
  <si>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</si>
  <si>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</si>
  <si>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</si>
  <si>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</si>
  <si>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</si>
  <si>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</si>
  <si>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</si>
  <si>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</si>
  <si>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</si>
  <si>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</si>
  <si>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</si>
  <si>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</si>
  <si>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</si>
  <si>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</si>
  <si>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</si>
  <si>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</si>
  <si>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</si>
  <si>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</si>
  <si>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</si>
  <si>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</si>
  <si>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</si>
  <si>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</si>
  <si>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</si>
  <si>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</si>
  <si>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</si>
  <si>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</si>
  <si>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</si>
  <si>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</si>
  <si>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</si>
  <si>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</si>
  <si>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</si>
  <si>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</si>
  <si>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</si>
  <si>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</si>
  <si>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</si>
  <si>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</si>
  <si>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</si>
  <si>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</si>
  <si>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</si>
  <si>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</si>
  <si>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</si>
  <si>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</si>
  <si>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</si>
  <si>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</si>
  <si>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</si>
  <si>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</si>
  <si>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</si>
  <si>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</si>
  <si>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</si>
  <si>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</si>
  <si>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</si>
  <si>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</si>
  <si>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</si>
  <si>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</si>
  <si>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</si>
  <si>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</si>
  <si>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</si>
  <si>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</si>
  <si>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</si>
  <si>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</si>
  <si>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</si>
  <si>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</si>
  <si>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</si>
  <si>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</si>
  <si>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</si>
  <si>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</si>
  <si>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</si>
  <si>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</si>
  <si>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</si>
  <si>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</si>
  <si>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</si>
  <si>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</si>
  <si>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</si>
  <si>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</si>
  <si>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</si>
  <si>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</si>
  <si>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</si>
  <si>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</si>
  <si>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</si>
  <si>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</si>
  <si>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</si>
  <si>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</si>
  <si>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</si>
  <si>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</si>
  <si>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</si>
  <si>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</si>
  <si>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</si>
  <si>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</si>
  <si>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</si>
  <si>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</si>
  <si>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</si>
  <si>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</si>
  <si>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</si>
  <si>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</si>
  <si>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</si>
  <si>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</si>
  <si>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</si>
  <si>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</si>
  <si>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</si>
  <si>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</si>
  <si>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</si>
  <si>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</si>
  <si>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</si>
  <si>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</si>
  <si>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</si>
  <si>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</si>
  <si>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</si>
  <si>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</si>
  <si>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</si>
  <si>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</si>
  <si>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</si>
  <si>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</si>
  <si>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</si>
  <si>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</si>
  <si>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</si>
  <si>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</si>
  <si>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</si>
  <si>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</si>
  <si>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</si>
  <si>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</si>
  <si>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</si>
  <si>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</si>
  <si>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</si>
  <si>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</si>
  <si>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</si>
  <si>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</si>
  <si>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</si>
  <si>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</si>
  <si>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</si>
  <si>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</si>
  <si>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</si>
  <si>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</si>
  <si>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</si>
  <si>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</si>
  <si>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</si>
  <si>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</si>
  <si>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</si>
  <si>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</si>
  <si>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</si>
  <si>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</si>
  <si>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</si>
  <si>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</si>
  <si>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</si>
  <si>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</si>
  <si>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</si>
  <si>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</si>
  <si>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</si>
  <si>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</si>
  <si>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</si>
  <si>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</si>
  <si>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</si>
  <si>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</si>
  <si>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</si>
  <si>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</si>
  <si>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</si>
  <si>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</si>
  <si>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</si>
  <si>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</si>
  <si>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</si>
  <si>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</si>
  <si>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</si>
  <si>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</si>
  <si>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</si>
  <si>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</si>
  <si>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</si>
  <si>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</si>
  <si>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</si>
  <si>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</si>
  <si>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</si>
  <si>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</si>
  <si>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</si>
  <si>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</si>
  <si>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</si>
  <si>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</si>
  <si>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</si>
  <si>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</si>
  <si>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</si>
  <si>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</si>
  <si>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</si>
  <si>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</si>
  <si>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</si>
  <si>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</si>
  <si>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</si>
  <si>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</si>
  <si>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</si>
  <si>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</si>
  <si>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</si>
  <si>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</si>
  <si>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</si>
  <si>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</si>
  <si>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</si>
  <si>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</si>
  <si>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</si>
  <si>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</si>
  <si>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</si>
  <si>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</si>
  <si>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</si>
  <si>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</si>
  <si>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</si>
  <si>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</si>
  <si>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</si>
  <si>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</si>
  <si>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</si>
  <si>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</si>
  <si>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</si>
  <si>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</si>
  <si>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</si>
  <si>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</si>
  <si>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</si>
  <si>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</si>
  <si>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</si>
  <si>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</si>
  <si>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</si>
  <si>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</si>
  <si>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</si>
  <si>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</si>
  <si>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</si>
  <si>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</si>
  <si>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</si>
  <si>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</si>
  <si>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</si>
  <si>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</si>
  <si>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</si>
  <si>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</si>
  <si>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</si>
  <si>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</si>
  <si>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</si>
  <si>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</si>
  <si>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</si>
  <si>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</si>
  <si>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</si>
  <si>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</si>
  <si>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</si>
  <si>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</si>
  <si>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</si>
  <si>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</si>
  <si>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</si>
  <si>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</si>
  <si>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</si>
  <si>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</si>
  <si>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</si>
  <si>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</si>
  <si>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</si>
  <si>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</si>
  <si>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</si>
  <si>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</si>
  <si>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</si>
  <si>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</si>
  <si>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</si>
  <si>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</si>
  <si>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</si>
  <si>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</si>
  <si>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</si>
  <si>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</si>
  <si>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</si>
  <si>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</si>
  <si>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</si>
  <si>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</si>
  <si>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</si>
  <si>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</si>
  <si>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</si>
  <si>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</si>
  <si>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</si>
  <si>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</si>
  <si>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</si>
  <si>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</si>
  <si>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</si>
  <si>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</si>
  <si>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</si>
  <si>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</si>
  <si>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</si>
  <si>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</si>
  <si>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</si>
  <si>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</si>
  <si>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</si>
  <si>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</si>
  <si>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</si>
  <si>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</si>
  <si>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</si>
  <si>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</si>
  <si>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</si>
  <si>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</si>
  <si>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</si>
  <si>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</si>
  <si>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</si>
  <si>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</si>
  <si>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</si>
  <si>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</si>
  <si>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</si>
  <si>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</si>
  <si>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</si>
  <si>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</si>
  <si>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</si>
  <si>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</si>
  <si>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</si>
  <si>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</si>
  <si>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</si>
  <si>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</si>
  <si>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</si>
  <si>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</si>
  <si>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</si>
  <si>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</si>
  <si>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</si>
  <si>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</si>
  <si>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</si>
  <si>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</si>
  <si>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</si>
  <si>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</si>
  <si>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</si>
  <si>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</si>
  <si>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</si>
  <si>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</si>
  <si>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</si>
  <si>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</si>
  <si>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</si>
  <si>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</si>
  <si>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</si>
  <si>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</si>
  <si>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</si>
  <si>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</si>
  <si>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</si>
  <si>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</si>
  <si>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</si>
  <si>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</si>
  <si>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</si>
  <si>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</si>
  <si>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</si>
  <si>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</si>
  <si>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</si>
  <si>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</si>
  <si>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</si>
  <si>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</si>
  <si>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</si>
  <si>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</si>
  <si>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</si>
  <si>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</si>
  <si>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</si>
  <si>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</si>
  <si>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</si>
  <si>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</si>
  <si>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</si>
  <si>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</si>
  <si>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</si>
  <si>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</si>
  <si>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</si>
  <si>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</si>
  <si>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</si>
  <si>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</si>
  <si>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</si>
  <si>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</si>
  <si>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</si>
  <si>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</si>
  <si>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</si>
  <si>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</si>
  <si>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</si>
  <si>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</si>
  <si>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</si>
  <si>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</si>
  <si>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</si>
  <si>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</si>
  <si>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</si>
  <si>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</si>
  <si>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</si>
  <si>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</si>
  <si>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</si>
  <si>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</si>
  <si>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</si>
  <si>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</si>
  <si>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</si>
  <si>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</si>
  <si>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</si>
  <si>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</si>
  <si>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</si>
  <si>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</si>
  <si>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</si>
  <si>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</si>
  <si>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</si>
  <si>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</si>
  <si>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</si>
  <si>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</si>
  <si>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</si>
  <si>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</si>
  <si>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</si>
  <si>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</si>
  <si>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</si>
  <si>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</si>
  <si>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</si>
  <si>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</si>
  <si>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</si>
  <si>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</si>
  <si>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</si>
  <si>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</si>
  <si>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</si>
  <si>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</si>
  <si>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</si>
  <si>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</si>
  <si>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</si>
  <si>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</si>
  <si>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</si>
  <si>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</si>
  <si>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</si>
  <si>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</si>
  <si>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</si>
  <si>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</si>
  <si>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</si>
  <si>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</si>
  <si>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</si>
  <si>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</si>
  <si>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</si>
  <si>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</si>
  <si>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</si>
  <si>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</si>
  <si>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</si>
  <si>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</si>
  <si>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</si>
  <si>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</si>
  <si>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</si>
  <si>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</si>
  <si>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</si>
  <si>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</si>
  <si>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</si>
  <si>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</si>
  <si>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</si>
  <si>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</si>
  <si>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</si>
  <si>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</si>
  <si>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</si>
  <si>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</si>
  <si>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</si>
  <si>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</si>
  <si>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</si>
  <si>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</si>
  <si>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</si>
  <si>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</si>
  <si>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</si>
  <si>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</si>
  <si>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</si>
  <si>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</si>
  <si>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</si>
  <si>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</si>
  <si>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</si>
  <si>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</si>
  <si>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</si>
  <si>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</si>
  <si>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</si>
  <si>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</si>
  <si>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</si>
  <si>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</si>
  <si>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</si>
  <si>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</si>
  <si>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</si>
  <si>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</si>
  <si>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</si>
  <si>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</si>
  <si>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</si>
  <si>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</si>
  <si>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</si>
  <si>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</si>
  <si>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</si>
  <si>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</si>
  <si>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</si>
  <si>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</si>
  <si>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</si>
  <si>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</si>
  <si>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</si>
  <si>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</si>
  <si>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</si>
  <si>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</si>
  <si>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</si>
  <si>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</si>
  <si>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</si>
  <si>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</si>
  <si>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</si>
  <si>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</si>
  <si>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</si>
  <si>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</si>
  <si>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</si>
  <si>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</si>
  <si>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</si>
  <si>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</si>
  <si>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</si>
  <si>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</si>
  <si>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</si>
  <si>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</si>
  <si>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</si>
  <si>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</si>
  <si>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</si>
  <si>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</si>
  <si>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</si>
  <si>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</si>
  <si>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</si>
  <si>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</si>
  <si>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</si>
  <si>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</si>
  <si>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</si>
  <si>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</si>
  <si>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</si>
  <si>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</si>
  <si>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</si>
  <si>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</si>
  <si>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</si>
  <si>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</si>
  <si>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</si>
  <si>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</si>
  <si>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</si>
  <si>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</si>
  <si>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</si>
  <si>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</si>
  <si>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</si>
  <si>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</si>
  <si>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</si>
  <si>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</si>
  <si>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</si>
  <si>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</si>
  <si>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</si>
  <si>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</si>
  <si>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</si>
  <si>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</si>
  <si>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</si>
  <si>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</si>
  <si>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</si>
  <si>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</si>
  <si>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</si>
  <si>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</si>
  <si>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</si>
  <si>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</si>
  <si>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</si>
  <si>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</si>
  <si>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</si>
  <si>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</si>
  <si>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</si>
  <si>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</si>
  <si>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</si>
  <si>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</si>
  <si>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</si>
  <si>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</si>
  <si>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</si>
  <si>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</si>
  <si>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</si>
  <si>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</si>
  <si>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</si>
  <si>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</si>
  <si>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</si>
  <si>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</si>
  <si>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</si>
  <si>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</si>
  <si>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</si>
  <si>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</si>
  <si>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</si>
  <si>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</si>
  <si>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</si>
  <si>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</si>
  <si>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</si>
  <si>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</si>
  <si>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</si>
  <si>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</si>
  <si>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</si>
  <si>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</si>
  <si>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</si>
  <si>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</si>
  <si>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</si>
  <si>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</si>
  <si>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</si>
  <si>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</si>
  <si>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</si>
  <si>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</si>
  <si>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</si>
  <si>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</si>
  <si>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</si>
  <si>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</si>
  <si>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</si>
  <si>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</si>
  <si>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</si>
  <si>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</si>
  <si>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</si>
  <si>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</si>
  <si>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</si>
  <si>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</si>
  <si>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</si>
  <si>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</si>
  <si>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</si>
  <si>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</si>
  <si>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</si>
  <si>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</si>
  <si>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</si>
  <si>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</si>
  <si>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</si>
  <si>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</si>
  <si>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</si>
  <si>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</si>
  <si>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</si>
  <si>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</si>
  <si>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</si>
  <si>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</si>
  <si>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</si>
  <si>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</si>
  <si>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</si>
  <si>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</si>
  <si>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</si>
  <si>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</si>
  <si>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</si>
  <si>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</si>
  <si>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</si>
  <si>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</si>
  <si>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</si>
  <si>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</si>
  <si>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</si>
  <si>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</si>
  <si>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</si>
  <si>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</si>
  <si>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</si>
  <si>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</si>
  <si>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</si>
  <si>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</si>
  <si>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</si>
  <si>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</si>
  <si>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</si>
  <si>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</si>
  <si>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</si>
  <si>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</si>
  <si>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</si>
  <si>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</si>
  <si>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</si>
  <si>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</si>
  <si>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</si>
  <si>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</si>
  <si>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</si>
  <si>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</si>
  <si>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</si>
  <si>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</si>
  <si>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</si>
  <si>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</si>
  <si>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</si>
  <si>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</si>
  <si>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</si>
  <si>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</si>
  <si>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</si>
  <si>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</si>
  <si>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</si>
  <si>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</si>
  <si>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</si>
  <si>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</si>
  <si>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</si>
  <si>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</si>
  <si>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</si>
  <si>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</si>
  <si>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</si>
  <si>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</si>
  <si>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</si>
  <si>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</si>
  <si>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</si>
  <si>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</si>
  <si>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</si>
  <si>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</si>
  <si>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</si>
  <si>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</si>
  <si>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</si>
  <si>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</si>
  <si>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</si>
  <si>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</si>
  <si>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</si>
  <si>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</si>
  <si>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</si>
  <si>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</si>
  <si>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</si>
  <si>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</si>
  <si>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</si>
  <si>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</si>
  <si>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</si>
  <si>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</si>
  <si>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</si>
  <si>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</si>
  <si>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</si>
  <si>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</si>
  <si>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</si>
  <si>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</si>
  <si>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</si>
  <si>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</si>
  <si>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</si>
  <si>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</si>
  <si>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</si>
  <si>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</si>
  <si>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</si>
  <si>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</si>
  <si>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</si>
  <si>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</si>
  <si>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</si>
  <si>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</si>
  <si>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</si>
  <si>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</si>
  <si>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</si>
  <si>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</si>
  <si>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</si>
  <si>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</si>
  <si>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</si>
  <si>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</si>
  <si>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</si>
  <si>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</si>
  <si>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</si>
  <si>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</si>
  <si>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</si>
  <si>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</si>
  <si>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</si>
  <si>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</si>
  <si>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</si>
  <si>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</si>
  <si>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</si>
  <si>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</si>
  <si>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</si>
  <si>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</si>
  <si>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</si>
  <si>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</si>
  <si>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</si>
  <si>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</si>
  <si>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</si>
  <si>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</si>
  <si>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</si>
  <si>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</si>
  <si>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</si>
  <si>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</si>
  <si>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</si>
  <si>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</si>
  <si>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</si>
  <si>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</si>
  <si>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</si>
  <si>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</si>
  <si>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</si>
  <si>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</si>
  <si>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</si>
  <si>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</si>
  <si>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</si>
  <si>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</si>
  <si>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</si>
  <si>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</si>
  <si>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</si>
  <si>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</si>
  <si>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</si>
  <si>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</si>
  <si>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</si>
  <si>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</si>
  <si>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</si>
  <si>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</si>
  <si>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</si>
  <si>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</si>
  <si>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</si>
  <si>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</si>
  <si>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</si>
  <si>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</si>
  <si>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</si>
  <si>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</si>
  <si>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</si>
  <si>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</si>
  <si>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</si>
  <si>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</si>
  <si>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</si>
  <si>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</si>
  <si>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</si>
  <si>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</si>
  <si>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</si>
  <si>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</si>
  <si>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</si>
  <si>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</si>
  <si>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</si>
  <si>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</si>
  <si>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</si>
  <si>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</si>
  <si>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</si>
  <si>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</si>
  <si>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</si>
  <si>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</si>
  <si>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</si>
  <si>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</si>
  <si>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</si>
  <si>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</si>
  <si>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</si>
  <si>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</si>
  <si>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</si>
  <si>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</si>
  <si>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</si>
  <si>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</si>
  <si>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</si>
  <si>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</si>
  <si>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</si>
  <si>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</si>
  <si>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</si>
  <si>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</si>
  <si>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</si>
  <si>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</si>
  <si>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</si>
  <si>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</si>
  <si>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</si>
  <si>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</si>
  <si>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</si>
  <si>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</si>
  <si>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</si>
  <si>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</si>
  <si>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</si>
  <si>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</si>
  <si>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</si>
  <si>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</si>
  <si>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</si>
  <si>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</si>
  <si>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</si>
  <si>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</si>
  <si>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</si>
  <si>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</si>
  <si>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</si>
  <si>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</si>
  <si>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</si>
  <si>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</si>
  <si>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</si>
  <si>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</si>
  <si>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</si>
  <si>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</si>
  <si>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</si>
  <si>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</si>
  <si>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</si>
  <si>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</si>
  <si>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</si>
  <si>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</si>
  <si>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</si>
  <si>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</si>
  <si>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</si>
  <si>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</si>
  <si>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</si>
  <si>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</si>
  <si>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</si>
  <si>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</si>
  <si>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</si>
  <si>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</si>
  <si>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</si>
  <si>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</si>
  <si>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</si>
  <si>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</si>
  <si>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</si>
  <si>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</si>
  <si>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</si>
  <si>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</si>
  <si>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</si>
  <si>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</si>
  <si>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</si>
  <si>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</si>
  <si>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</si>
  <si>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</si>
  <si>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</si>
  <si>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</si>
  <si>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</si>
  <si>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</si>
  <si>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</si>
  <si>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</si>
  <si>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</si>
  <si>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</si>
  <si>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</si>
  <si>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</si>
  <si>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</si>
  <si>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</si>
  <si>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</si>
  <si>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</si>
  <si>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</si>
  <si>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</si>
  <si>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</si>
  <si>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</si>
  <si>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</si>
  <si>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</si>
  <si>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</si>
  <si>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</si>
  <si>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</si>
  <si>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</si>
  <si>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</si>
  <si>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</si>
  <si>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</si>
  <si>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</si>
  <si>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</si>
  <si>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</si>
  <si>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</si>
  <si>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</si>
  <si>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</si>
  <si>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</si>
  <si>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</si>
  <si>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</si>
  <si>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</si>
  <si>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</si>
  <si>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</si>
  <si>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</si>
  <si>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</si>
  <si>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</si>
  <si>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</si>
  <si>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</si>
  <si>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</si>
  <si>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</si>
  <si>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</si>
  <si>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</si>
  <si>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</si>
  <si>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</si>
  <si>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</si>
  <si>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</si>
  <si>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</si>
  <si>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</si>
  <si>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</si>
  <si>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</si>
  <si>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</si>
  <si>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</si>
  <si>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</si>
  <si>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</si>
  <si>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</si>
  <si>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</si>
  <si>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</si>
  <si>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</si>
  <si>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</si>
  <si>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</si>
  <si>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</si>
  <si>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</si>
  <si>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</si>
  <si>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</si>
  <si>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</si>
  <si>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</si>
  <si>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</si>
  <si>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</si>
  <si>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</si>
  <si>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</si>
  <si>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</si>
  <si>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</si>
  <si>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</si>
  <si>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</si>
  <si>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</si>
  <si>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</si>
  <si>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</si>
  <si>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</si>
  <si>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</si>
  <si>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</si>
  <si>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</si>
  <si>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</si>
  <si>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</si>
  <si>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</si>
  <si>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</si>
  <si>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</si>
  <si>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</si>
  <si>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</si>
  <si>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</si>
  <si>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</si>
  <si>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</si>
  <si>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</si>
  <si>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</si>
  <si>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</si>
  <si>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</si>
  <si>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</si>
  <si>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</si>
  <si>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</si>
  <si>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</si>
  <si>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</si>
  <si>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</si>
  <si>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</si>
  <si>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</si>
  <si>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</si>
  <si>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</si>
  <si>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</si>
  <si>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</si>
  <si>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</si>
  <si>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</si>
  <si>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</si>
  <si>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</si>
  <si>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</si>
  <si>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</si>
  <si>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</si>
  <si>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</si>
  <si>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</si>
  <si>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</si>
  <si>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</si>
  <si>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</si>
  <si>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</si>
  <si>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</si>
  <si>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</si>
  <si>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</si>
  <si>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</si>
  <si>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</si>
  <si>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</si>
  <si>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</si>
  <si>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</si>
  <si>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</si>
  <si>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</si>
  <si>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</si>
  <si>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</si>
  <si>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</si>
  <si>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</si>
  <si>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</si>
  <si>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</si>
  <si>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</si>
  <si>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</si>
  <si>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</si>
  <si>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</si>
  <si>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</si>
  <si>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</si>
  <si>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</si>
  <si>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</si>
  <si>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</si>
  <si>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</si>
  <si>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</si>
  <si>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</si>
  <si>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</si>
  <si>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</si>
  <si>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</si>
  <si>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</si>
  <si>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</si>
  <si>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</si>
  <si>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</si>
  <si>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</si>
  <si>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</si>
  <si>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</si>
  <si>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</si>
  <si>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</si>
  <si>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</si>
  <si>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</si>
  <si>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</si>
  <si>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</si>
  <si>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</si>
  <si>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</si>
  <si>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</si>
  <si>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</si>
  <si>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</si>
  <si>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</si>
  <si>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</si>
  <si>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</si>
  <si>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</si>
  <si>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</si>
  <si>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</si>
  <si>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</si>
  <si>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</si>
  <si>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</si>
  <si>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</si>
  <si>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</si>
  <si>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</si>
  <si>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</si>
  <si>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</si>
  <si>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</si>
  <si>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</si>
  <si>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</si>
  <si>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</si>
  <si>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</si>
  <si>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</si>
  <si>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</si>
  <si>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</si>
  <si>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</si>
  <si>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</si>
  <si>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</si>
  <si>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</si>
  <si>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</si>
  <si>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</si>
  <si>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</si>
  <si>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</si>
  <si>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</si>
  <si>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</si>
  <si>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</si>
  <si>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</si>
  <si>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</si>
  <si>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</si>
  <si>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</si>
  <si>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</si>
  <si>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</si>
  <si>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</si>
  <si>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</si>
  <si>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</si>
  <si>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</si>
  <si>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</si>
  <si>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</si>
  <si>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</si>
  <si>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</si>
  <si>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</si>
  <si>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</si>
  <si>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</si>
  <si>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</si>
  <si>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</si>
  <si>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</si>
  <si>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</si>
  <si>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</si>
  <si>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</si>
  <si>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</si>
  <si>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</si>
  <si>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</si>
  <si>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</si>
  <si>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</si>
  <si>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</si>
  <si>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</si>
  <si>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</si>
  <si>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</si>
  <si>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</si>
  <si>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</si>
  <si>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</si>
  <si>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</si>
  <si>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</si>
  <si>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</si>
  <si>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</si>
  <si>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</si>
  <si>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</si>
  <si>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</si>
  <si>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</si>
  <si>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</si>
  <si>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</si>
  <si>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</si>
  <si>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</si>
  <si>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</si>
  <si>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</si>
  <si>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</si>
  <si>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</si>
  <si>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</si>
  <si>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</si>
  <si>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</si>
  <si>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</si>
  <si>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</si>
  <si>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</si>
  <si>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</si>
  <si>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</si>
  <si>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</si>
  <si>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</si>
  <si>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</si>
  <si>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</si>
  <si>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</si>
  <si>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</si>
  <si>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</si>
  <si>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</si>
  <si>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</si>
  <si>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</si>
  <si>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</si>
  <si>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</si>
  <si>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</si>
  <si>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</si>
  <si>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</si>
  <si>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</si>
  <si>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</si>
  <si>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</si>
  <si>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</si>
  <si>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</si>
  <si>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</si>
  <si>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</si>
  <si>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</si>
  <si>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</si>
  <si>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</si>
  <si>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</si>
  <si>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</si>
  <si>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</si>
  <si>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</si>
  <si>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</si>
  <si>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</si>
  <si>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</si>
  <si>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</si>
  <si>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</si>
  <si>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</si>
  <si>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</si>
  <si>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</si>
  <si>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</si>
  <si>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</si>
  <si>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</si>
  <si>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</si>
  <si>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</si>
  <si>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</si>
  <si>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</si>
  <si>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</si>
  <si>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</si>
  <si>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</si>
  <si>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</si>
  <si>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</si>
  <si>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</si>
  <si>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</si>
  <si>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</si>
  <si>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</si>
  <si>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</si>
  <si>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</si>
  <si>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</si>
  <si>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</si>
  <si>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</si>
  <si>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</si>
  <si>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</si>
  <si>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</si>
  <si>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</si>
  <si>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</si>
  <si>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</si>
  <si>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</si>
  <si>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</si>
  <si>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</si>
  <si>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</si>
  <si>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</si>
  <si>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</si>
  <si>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</si>
  <si>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</si>
  <si>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</si>
  <si>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</si>
  <si>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</si>
  <si>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</si>
  <si>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</si>
  <si>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</si>
  <si>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</si>
  <si>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</si>
  <si>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</si>
  <si>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</si>
  <si>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</si>
  <si>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</si>
  <si>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</si>
  <si>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</si>
  <si>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</si>
  <si>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</si>
  <si>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</si>
  <si>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</si>
  <si>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</si>
  <si>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</si>
  <si>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</si>
  <si>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</si>
  <si>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</si>
  <si>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</si>
  <si>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</si>
  <si>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</si>
  <si>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</si>
  <si>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</si>
  <si>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</si>
  <si>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</si>
  <si>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</si>
  <si>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</si>
  <si>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</si>
  <si>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</si>
  <si>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</si>
  <si>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</si>
  <si>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</si>
  <si>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</si>
  <si>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</si>
  <si>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</si>
  <si>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</si>
  <si>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</si>
  <si>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</si>
  <si>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</si>
  <si>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</si>
  <si>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</si>
  <si>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</si>
  <si>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</si>
  <si>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</si>
  <si>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</si>
  <si>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</si>
  <si>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</si>
  <si>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</si>
  <si>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</si>
  <si>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</si>
  <si>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</si>
  <si>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</si>
  <si>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</si>
  <si>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</si>
  <si>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</si>
  <si>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</si>
  <si>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</si>
  <si>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</si>
  <si>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</si>
  <si>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</si>
  <si>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</si>
  <si>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</si>
  <si>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</si>
  <si>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</si>
  <si>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</si>
  <si>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</si>
  <si>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</si>
  <si>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</si>
  <si>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</si>
  <si>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</si>
  <si>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</si>
  <si>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</si>
  <si>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</si>
  <si>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</si>
  <si>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</si>
  <si>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</si>
  <si>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</si>
  <si>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</si>
  <si>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</si>
  <si>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</si>
  <si>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</si>
  <si>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</si>
  <si>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</si>
  <si>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</si>
  <si>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</si>
  <si>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</si>
  <si>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</si>
  <si>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</si>
  <si>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</si>
  <si>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</si>
  <si>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</si>
  <si>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</si>
  <si>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</si>
  <si>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</si>
  <si>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</si>
  <si>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</si>
  <si>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</si>
  <si>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</si>
  <si>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</si>
  <si>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</si>
  <si>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</si>
  <si>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</si>
  <si>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</si>
  <si>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</si>
  <si>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</si>
  <si>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</si>
  <si>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</si>
  <si>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</si>
  <si>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</si>
  <si>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</si>
  <si>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</si>
  <si>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</si>
  <si>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</si>
  <si>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</si>
  <si>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</si>
  <si>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</si>
  <si>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</si>
  <si>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</si>
  <si>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</si>
  <si>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</si>
  <si>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</si>
  <si>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</si>
  <si>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</si>
  <si>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</si>
  <si>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</si>
  <si>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</si>
  <si>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</si>
  <si>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</si>
  <si>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</si>
  <si>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</si>
  <si>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</si>
  <si>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</si>
  <si>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</si>
  <si>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</si>
  <si>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</si>
  <si>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</si>
  <si>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</si>
  <si>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</si>
  <si>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</si>
  <si>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</si>
  <si>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</si>
  <si>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</si>
  <si>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</si>
  <si>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</si>
  <si>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</si>
  <si>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</si>
  <si>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</si>
  <si>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</si>
  <si>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</si>
  <si>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</si>
  <si>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</si>
  <si>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</si>
  <si>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</si>
  <si>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</si>
  <si>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</si>
  <si>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</si>
  <si>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</si>
  <si>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</si>
  <si>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</si>
  <si>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</si>
  <si>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</si>
  <si>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</si>
  <si>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</si>
  <si>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</si>
  <si>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</si>
  <si>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</si>
  <si>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</si>
  <si>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</si>
  <si>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</si>
  <si>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</si>
  <si>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</si>
  <si>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</si>
  <si>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</si>
  <si>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</si>
  <si>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</si>
  <si>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</si>
  <si>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</si>
  <si>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</si>
  <si>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</si>
  <si>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</si>
  <si>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</si>
  <si>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</si>
  <si>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</si>
  <si>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</si>
  <si>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</si>
  <si>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</si>
  <si>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</si>
  <si>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</si>
  <si>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</si>
  <si>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</si>
  <si>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</si>
  <si>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</si>
  <si>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</si>
  <si>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</si>
  <si>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</si>
  <si>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</si>
  <si>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</si>
  <si>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</si>
  <si>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</si>
  <si>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</si>
  <si>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</si>
  <si>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</si>
  <si>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</si>
  <si>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</si>
  <si>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</si>
  <si>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</si>
  <si>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</si>
  <si>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</si>
  <si>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</si>
  <si>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</si>
  <si>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</si>
  <si>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</si>
  <si>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</si>
  <si>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</si>
  <si>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</si>
  <si>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</si>
  <si>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</si>
  <si>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</si>
  <si>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</si>
  <si>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</si>
  <si>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</si>
  <si>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</si>
  <si>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</si>
  <si>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</si>
  <si>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</si>
  <si>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</si>
  <si>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</si>
  <si>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</si>
  <si>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</si>
  <si>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</si>
  <si>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</si>
  <si>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</si>
  <si>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</si>
  <si>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</si>
  <si>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</si>
  <si>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</si>
  <si>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</si>
  <si>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</si>
  <si>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</si>
  <si>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</si>
  <si>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</si>
  <si>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</si>
  <si>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</si>
  <si>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</si>
  <si>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</si>
  <si>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</si>
  <si>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</si>
  <si>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</si>
  <si>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</si>
  <si>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</si>
  <si>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</si>
  <si>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</si>
  <si>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</si>
  <si>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</si>
  <si>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</si>
  <si>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</si>
  <si>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</si>
  <si>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</si>
  <si>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</si>
  <si>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</si>
  <si>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</si>
  <si>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</si>
  <si>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</si>
  <si>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</si>
  <si>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</si>
  <si>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</si>
  <si>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</si>
  <si>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</si>
  <si>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</si>
  <si>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</si>
  <si>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</si>
  <si>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</si>
  <si>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</si>
  <si>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</si>
  <si>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</si>
  <si>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</si>
  <si>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</si>
  <si>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</si>
  <si>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</si>
  <si>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</si>
  <si>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</si>
  <si>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</si>
  <si>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</si>
  <si>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</si>
  <si>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</si>
  <si>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</si>
  <si>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</si>
  <si>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</si>
  <si>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</si>
  <si>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</si>
  <si>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</si>
  <si>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</si>
  <si>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</si>
  <si>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</si>
  <si>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</si>
  <si>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</si>
  <si>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</si>
  <si>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</si>
  <si>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</si>
  <si>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</si>
  <si>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</si>
  <si>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</si>
  <si>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</si>
  <si>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</si>
  <si>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</si>
  <si>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</si>
  <si>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</si>
  <si>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</si>
  <si>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</si>
  <si>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</si>
  <si>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</si>
  <si>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</si>
  <si>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</si>
  <si>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</si>
  <si>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</si>
  <si>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</si>
  <si>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</si>
  <si>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</si>
  <si>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</si>
  <si>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</si>
  <si>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</si>
  <si>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</si>
  <si>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</si>
  <si>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</si>
  <si>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</si>
  <si>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</si>
  <si>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</si>
  <si>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</si>
  <si>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</si>
  <si>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</si>
  <si>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</si>
  <si>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</si>
  <si>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</si>
  <si>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</si>
  <si>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</si>
  <si>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</si>
  <si>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</si>
  <si>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</si>
  <si>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</si>
  <si>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</si>
  <si>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</si>
  <si>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</si>
  <si>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</si>
  <si>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</si>
  <si>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</si>
  <si>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</si>
  <si>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</si>
  <si>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</si>
  <si>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</si>
  <si>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</si>
  <si>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</si>
  <si>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</si>
  <si>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</si>
  <si>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</si>
  <si>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</si>
  <si>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</si>
  <si>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</si>
  <si>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</si>
  <si>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</si>
  <si>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</si>
  <si>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</si>
  <si>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</si>
  <si>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</si>
  <si>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</si>
  <si>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</si>
  <si>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</si>
  <si>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</si>
  <si>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</si>
  <si>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</si>
  <si>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</si>
  <si>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</si>
  <si>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</si>
  <si>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</si>
  <si>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</si>
  <si>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</si>
  <si>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</si>
  <si>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</si>
  <si>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</si>
  <si>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</si>
  <si>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</si>
  <si>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</si>
  <si>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</si>
  <si>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</si>
  <si>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</si>
  <si>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</si>
  <si>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</si>
  <si>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</si>
  <si>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</si>
  <si>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</si>
  <si>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</si>
  <si>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</si>
  <si>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</si>
  <si>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</si>
  <si>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</si>
  <si>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</si>
  <si>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</si>
  <si>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</si>
  <si>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</si>
  <si>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</si>
  <si>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</si>
  <si>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</si>
  <si>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</si>
  <si>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</si>
  <si>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</si>
  <si>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</si>
  <si>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</si>
  <si>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</si>
  <si>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</si>
  <si>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</si>
  <si>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</si>
  <si>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</si>
  <si>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</si>
  <si>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</si>
  <si>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</si>
  <si>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</si>
  <si>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</si>
  <si>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</si>
  <si>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</si>
  <si>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</si>
  <si>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</si>
  <si>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</si>
  <si>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</si>
  <si>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</si>
  <si>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</si>
  <si>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</si>
  <si>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</si>
  <si>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</si>
  <si>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</si>
  <si>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</si>
  <si>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</si>
  <si>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</si>
  <si>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</si>
  <si>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</si>
  <si>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</si>
  <si>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</si>
  <si>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</si>
  <si>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</si>
  <si>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</si>
  <si>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</si>
  <si>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</si>
  <si>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</si>
  <si>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</si>
  <si>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</si>
  <si>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</si>
  <si>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</si>
  <si>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</si>
  <si>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</si>
  <si>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</si>
  <si>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</si>
  <si>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</si>
  <si>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</si>
  <si>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</si>
  <si>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</si>
  <si>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</si>
  <si>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</si>
  <si>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</si>
  <si>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</si>
  <si>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</si>
  <si>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</si>
  <si>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</si>
  <si>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</si>
  <si>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</si>
  <si>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</si>
  <si>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</si>
  <si>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</si>
  <si>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</si>
  <si>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</si>
  <si>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</si>
  <si>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</si>
  <si>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</si>
  <si>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</si>
  <si>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</si>
  <si>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</si>
  <si>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</si>
  <si>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</si>
  <si>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</si>
  <si>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</si>
  <si>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</si>
  <si>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</si>
  <si>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</si>
  <si>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</si>
  <si>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</si>
  <si>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</si>
  <si>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</si>
  <si>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</si>
  <si>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</si>
  <si>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</si>
  <si>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</si>
  <si>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</si>
  <si>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</si>
  <si>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</si>
  <si>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</si>
  <si>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</si>
  <si>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</si>
  <si>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</si>
  <si>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</si>
  <si>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</si>
  <si>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</si>
  <si>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</si>
  <si>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</si>
  <si>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</si>
  <si>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</si>
  <si>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</si>
  <si>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</si>
  <si>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</si>
  <si>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</si>
  <si>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</si>
  <si>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</si>
  <si>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</si>
  <si>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</si>
  <si>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</si>
  <si>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</si>
  <si>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</si>
  <si>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</si>
  <si>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</si>
  <si>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</si>
  <si>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</si>
  <si>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</si>
  <si>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</si>
  <si>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</si>
  <si>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</si>
  <si>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</si>
  <si>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</si>
  <si>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</si>
  <si>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</si>
  <si>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</si>
  <si>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</si>
  <si>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</si>
  <si>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</si>
  <si>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</si>
  <si>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</si>
  <si>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</si>
  <si>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</si>
  <si>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</si>
  <si>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</si>
  <si>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</si>
  <si>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</si>
  <si>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</si>
  <si>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</si>
  <si>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</si>
  <si>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</si>
  <si>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</si>
  <si>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</si>
  <si>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</si>
  <si>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</si>
  <si>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</si>
  <si>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</si>
  <si>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</si>
  <si>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</si>
  <si>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</si>
  <si>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</si>
  <si>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</si>
  <si>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</si>
  <si>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</si>
  <si>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</si>
  <si>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</si>
  <si>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</si>
  <si>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</si>
  <si>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</si>
  <si>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</si>
  <si>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</si>
  <si>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</si>
  <si>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</si>
  <si>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</si>
  <si>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</si>
  <si>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</si>
  <si>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</si>
  <si>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</si>
  <si>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</si>
  <si>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</si>
  <si>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</si>
  <si>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</si>
  <si>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</si>
  <si>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</si>
  <si>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</si>
  <si>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</si>
  <si>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</si>
  <si>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</si>
  <si>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</si>
  <si>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</si>
  <si>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</si>
  <si>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</si>
  <si>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</si>
  <si>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</si>
  <si>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</si>
  <si>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</si>
  <si>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</si>
  <si>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</si>
  <si>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</si>
  <si>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</si>
  <si>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</si>
  <si>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</si>
  <si>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</si>
  <si>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</si>
  <si>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</si>
  <si>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</si>
  <si>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</si>
  <si>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</si>
  <si>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</si>
  <si>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</si>
  <si>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</si>
  <si>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</si>
  <si>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</si>
  <si>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</si>
  <si>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</si>
  <si>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</si>
  <si>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</si>
  <si>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</si>
  <si>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</si>
  <si>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</si>
  <si>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</si>
  <si>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</si>
  <si>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</si>
  <si>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</si>
  <si>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</si>
  <si>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</si>
  <si>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</si>
  <si>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</si>
  <si>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</si>
  <si>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</si>
  <si>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</si>
  <si>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</si>
  <si>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</si>
  <si>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</si>
  <si>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</si>
  <si>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</si>
  <si>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</si>
  <si>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</si>
  <si>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</si>
  <si>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</si>
  <si>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</si>
  <si>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</si>
  <si>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</si>
  <si>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</si>
  <si>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</si>
  <si>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</si>
  <si>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</si>
  <si>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</si>
  <si>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</si>
  <si>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</si>
  <si>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</si>
  <si>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</si>
  <si>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</si>
  <si>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</si>
  <si>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</si>
  <si>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</si>
  <si>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</si>
  <si>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</si>
  <si>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</si>
  <si>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</si>
  <si>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</si>
  <si>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</si>
  <si>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</si>
  <si>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</si>
  <si>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</si>
  <si>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</si>
  <si>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</si>
  <si>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</si>
  <si>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</si>
  <si>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</si>
  <si>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</si>
  <si>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</si>
  <si>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</si>
  <si>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</si>
  <si>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</si>
  <si>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</si>
  <si>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</si>
  <si>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</si>
  <si>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</si>
  <si>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</si>
  <si>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</si>
  <si>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</si>
  <si>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</si>
  <si>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</si>
  <si>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</si>
  <si>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</si>
  <si>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</si>
  <si>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</si>
  <si>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</si>
  <si>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</si>
  <si>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</si>
  <si>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</si>
  <si>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</si>
  <si>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</si>
  <si>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</si>
  <si>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</si>
  <si>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</si>
  <si>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</si>
  <si>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</si>
  <si>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</si>
  <si>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</si>
  <si>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</si>
  <si>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</si>
  <si>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</si>
  <si>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</si>
  <si>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</si>
  <si>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</si>
  <si>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</si>
  <si>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</si>
  <si>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</si>
  <si>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</si>
  <si>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</si>
  <si>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</si>
  <si>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</si>
  <si>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</si>
  <si>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</si>
  <si>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</si>
  <si>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</si>
  <si>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</si>
  <si>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</si>
  <si>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</si>
  <si>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</si>
  <si>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</si>
  <si>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</si>
  <si>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</si>
  <si>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</si>
  <si>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</si>
  <si>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</si>
  <si>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</si>
  <si>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</si>
  <si>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</si>
  <si>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</si>
  <si>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</si>
  <si>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</si>
  <si>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</si>
  <si>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</si>
  <si>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</si>
  <si>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</si>
  <si>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</si>
  <si>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</si>
  <si>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</si>
  <si>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</si>
  <si>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</si>
  <si>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</si>
  <si>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</si>
  <si>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</si>
  <si>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</si>
  <si>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</si>
  <si>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</si>
  <si>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</si>
  <si>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</si>
  <si>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</si>
  <si>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</si>
  <si>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</si>
  <si>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</si>
  <si>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</si>
  <si>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</si>
  <si>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</si>
  <si>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</si>
  <si>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</si>
  <si>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</si>
  <si>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</si>
  <si>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</si>
  <si>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</si>
  <si>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</si>
  <si>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</si>
  <si>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</si>
  <si>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</si>
  <si>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</si>
  <si>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</si>
  <si>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</si>
  <si>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</si>
  <si>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</si>
  <si>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</si>
  <si>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</si>
  <si>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</si>
  <si>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</si>
  <si>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</si>
  <si>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</si>
  <si>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</si>
  <si>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</si>
  <si>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</si>
  <si>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</si>
  <si>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</si>
  <si>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</si>
  <si>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</si>
  <si>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</si>
  <si>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</si>
  <si>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</si>
  <si>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</si>
  <si>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</si>
  <si>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</si>
  <si>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</si>
  <si>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</si>
  <si>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</si>
  <si>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</si>
  <si>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</si>
  <si>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</si>
  <si>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</si>
  <si>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</si>
  <si>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</si>
  <si>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</si>
  <si>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</si>
  <si>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</si>
  <si>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</si>
  <si>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</si>
  <si>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</si>
  <si>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</si>
  <si>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</si>
  <si>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</si>
  <si>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</si>
  <si>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</si>
  <si>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</si>
  <si>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</si>
  <si>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</si>
  <si>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</si>
  <si>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</si>
  <si>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</si>
  <si>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</si>
  <si>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</si>
  <si>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</si>
  <si>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</si>
  <si>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</si>
  <si>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</si>
  <si>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</si>
  <si>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</si>
  <si>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</si>
  <si>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</si>
  <si>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</si>
  <si>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</si>
  <si>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</si>
  <si>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</si>
  <si>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</si>
  <si>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</si>
  <si>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</si>
  <si>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</si>
  <si>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</si>
  <si>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</si>
  <si>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</si>
  <si>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</si>
  <si>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</si>
  <si>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</si>
  <si>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</si>
  <si>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</si>
  <si>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</si>
  <si>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</si>
  <si>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</si>
  <si>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</si>
  <si>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</si>
  <si>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</si>
  <si>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</si>
  <si>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</si>
  <si>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</si>
  <si>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</si>
  <si>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</si>
  <si>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</si>
  <si>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</si>
  <si>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</si>
  <si>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</si>
  <si>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</si>
  <si>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</si>
  <si>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</si>
  <si>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</si>
  <si>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</si>
  <si>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</si>
  <si>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</si>
  <si>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</si>
  <si>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</si>
  <si>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</si>
  <si>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</si>
  <si>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</si>
  <si>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</si>
  <si>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</si>
  <si>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</si>
  <si>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</si>
  <si>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</si>
  <si>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</si>
  <si>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</si>
  <si>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</si>
  <si>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</si>
  <si>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</si>
  <si>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</si>
  <si>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</si>
  <si>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</si>
  <si>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</si>
  <si>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</si>
  <si>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</si>
  <si>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</si>
  <si>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</si>
  <si>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</si>
  <si>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</si>
  <si>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</si>
  <si>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</si>
  <si>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</si>
  <si>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</si>
  <si>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</si>
  <si>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</si>
  <si>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</si>
  <si>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</si>
  <si>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</si>
  <si>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</si>
  <si>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</si>
  <si>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</si>
  <si>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</si>
  <si>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</si>
  <si>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</si>
  <si>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</si>
  <si>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</si>
  <si>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</si>
  <si>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</si>
  <si>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</si>
  <si>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</si>
  <si>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</si>
  <si>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</si>
  <si>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</si>
  <si>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</si>
  <si>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</si>
  <si>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</si>
  <si>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</si>
  <si>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</si>
  <si>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</si>
  <si>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</si>
  <si>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</si>
  <si>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</si>
  <si>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</si>
  <si>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</si>
  <si>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</si>
  <si>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</si>
  <si>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</si>
  <si>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</si>
  <si>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</si>
  <si>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</si>
  <si>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</si>
  <si>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</si>
  <si>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</si>
  <si>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</si>
  <si>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</si>
  <si>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</si>
  <si>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</si>
  <si>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</si>
  <si>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</si>
  <si>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</si>
  <si>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</si>
  <si>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</si>
  <si>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</si>
  <si>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</si>
  <si>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</si>
  <si>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</si>
  <si>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</si>
  <si>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</si>
  <si>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</si>
  <si>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</si>
  <si>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</si>
  <si>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</si>
  <si>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</si>
  <si>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</si>
  <si>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</si>
  <si>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</si>
  <si>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</si>
  <si>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</si>
  <si>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</si>
  <si>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</si>
  <si>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</si>
  <si>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</si>
  <si>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</si>
  <si>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</si>
  <si>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</si>
  <si>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</si>
  <si>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</si>
  <si>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</si>
  <si>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</si>
  <si>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</si>
  <si>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</si>
  <si>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</si>
  <si>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</si>
  <si>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</si>
  <si>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</si>
  <si>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</si>
  <si>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</si>
  <si>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</si>
  <si>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</si>
  <si>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</si>
  <si>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</si>
  <si>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</si>
  <si>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</si>
  <si>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</si>
  <si>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</si>
  <si>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</si>
  <si>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</si>
  <si>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</si>
  <si>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</si>
  <si>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</si>
  <si>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</si>
  <si>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</si>
  <si>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</si>
  <si>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</si>
  <si>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</si>
  <si>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</si>
  <si>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</si>
  <si>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</si>
  <si>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</si>
  <si>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</si>
  <si>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</si>
  <si>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</si>
  <si>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</si>
  <si>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</si>
  <si>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</si>
  <si>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</si>
  <si>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</si>
  <si>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</si>
  <si>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</si>
  <si>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</si>
  <si>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</si>
  <si>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</si>
  <si>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</si>
  <si>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</si>
  <si>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</si>
  <si>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</si>
  <si>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</si>
  <si>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</si>
  <si>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</si>
  <si>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</si>
  <si>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</si>
  <si>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</si>
  <si>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</si>
  <si>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</si>
  <si>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</si>
  <si>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</si>
  <si>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</si>
  <si>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</si>
  <si>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</si>
  <si>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</si>
  <si>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</si>
  <si>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</si>
  <si>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</si>
  <si>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</si>
  <si>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</si>
  <si>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</si>
  <si>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</si>
  <si>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</si>
  <si>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</si>
  <si>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</si>
  <si>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</si>
  <si>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</si>
  <si>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</si>
  <si>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</si>
  <si>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</si>
  <si>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</si>
  <si>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</si>
  <si>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</si>
  <si>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</si>
  <si>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</si>
  <si>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</si>
  <si>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</si>
  <si>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</si>
  <si>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</si>
  <si>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</si>
  <si>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</si>
  <si>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</si>
  <si>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</si>
  <si>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</si>
  <si>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</si>
  <si>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</si>
  <si>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</si>
  <si>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</si>
  <si>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</si>
  <si>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</si>
  <si>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</si>
  <si>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</si>
  <si>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</si>
  <si>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</si>
  <si>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</si>
  <si>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</si>
  <si>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</si>
  <si>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</si>
  <si>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</si>
  <si>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</si>
  <si>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</si>
  <si>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</si>
  <si>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</si>
  <si>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</si>
  <si>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</si>
  <si>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</si>
  <si>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</si>
  <si>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</si>
  <si>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</si>
  <si>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</si>
  <si>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</si>
  <si>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</si>
  <si>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</si>
  <si>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</si>
  <si>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</si>
  <si>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</si>
  <si>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</si>
  <si>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</si>
  <si>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</si>
  <si>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</si>
  <si>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</si>
  <si>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</si>
  <si>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</si>
  <si>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</si>
  <si>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</si>
  <si>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</si>
  <si>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</si>
  <si>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</si>
  <si>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</si>
  <si>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</si>
  <si>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</si>
  <si>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</si>
  <si>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</si>
  <si>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</si>
  <si>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</si>
  <si>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</si>
  <si>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</si>
  <si>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</si>
  <si>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</si>
  <si>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</si>
  <si>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</si>
  <si>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</si>
  <si>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</si>
  <si>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</si>
  <si>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</si>
  <si>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</si>
  <si>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</si>
  <si>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</si>
  <si>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</si>
  <si>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</si>
  <si>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</si>
  <si>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</si>
  <si>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</si>
  <si>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</si>
  <si>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</si>
  <si>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</si>
  <si>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</si>
  <si>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</si>
  <si>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</si>
  <si>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</si>
  <si>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</si>
  <si>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</si>
  <si>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</si>
  <si>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</si>
  <si>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</si>
  <si>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</si>
  <si>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</si>
  <si>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</si>
  <si>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</si>
  <si>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</si>
  <si>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</si>
  <si>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</si>
  <si>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</si>
  <si>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</si>
  <si>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</si>
  <si>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</si>
  <si>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</si>
  <si>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</si>
  <si>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</si>
  <si>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</si>
  <si>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</si>
  <si>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</si>
  <si>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</si>
  <si>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</si>
  <si>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</si>
  <si>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</si>
  <si>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</si>
  <si>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</si>
  <si>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</si>
  <si>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</si>
  <si>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</si>
  <si>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</si>
  <si>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</si>
  <si>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</si>
  <si>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</si>
  <si>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</si>
  <si>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</si>
  <si>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</si>
  <si>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</si>
  <si>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</si>
  <si>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</si>
  <si>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</si>
  <si>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</si>
  <si>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</si>
  <si>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</si>
  <si>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</si>
  <si>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</si>
  <si>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</si>
  <si>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</si>
  <si>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</si>
  <si>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</si>
  <si>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</si>
  <si>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</si>
  <si>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</si>
  <si>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</si>
  <si>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</si>
  <si>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</si>
  <si>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</si>
  <si>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</si>
  <si>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</si>
  <si>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</si>
  <si>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</si>
  <si>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</si>
  <si>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</si>
  <si>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</si>
  <si>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</si>
  <si>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</si>
  <si>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</si>
  <si>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</si>
  <si>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</si>
  <si>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</si>
  <si>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</si>
  <si>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</si>
  <si>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</si>
  <si>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</si>
  <si>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</si>
  <si>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</si>
  <si>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</si>
  <si>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</si>
  <si>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</si>
  <si>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</si>
  <si>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</si>
  <si>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</si>
  <si>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</si>
  <si>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</si>
  <si>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</si>
  <si>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</si>
  <si>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</si>
  <si>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</si>
  <si>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</si>
  <si>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</si>
  <si>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</si>
  <si>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</si>
  <si>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</si>
  <si>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</si>
  <si>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</si>
  <si>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</si>
  <si>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</si>
  <si>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</si>
  <si>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</si>
  <si>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</si>
  <si>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</si>
  <si>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</si>
  <si>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</si>
  <si>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</si>
  <si>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</si>
  <si>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</si>
  <si>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</si>
  <si>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</si>
  <si>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</si>
  <si>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</si>
  <si>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</si>
  <si>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</si>
  <si>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</si>
  <si>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</si>
  <si>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</si>
  <si>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</si>
  <si>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</si>
  <si>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</si>
  <si>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</si>
  <si>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</si>
  <si>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</si>
  <si>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</si>
  <si>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</si>
  <si>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</si>
  <si>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</si>
  <si>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</si>
  <si>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</si>
  <si>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</si>
  <si>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</si>
  <si>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</si>
  <si>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</si>
  <si>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</si>
  <si>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</si>
  <si>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</si>
  <si>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</si>
  <si>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</si>
  <si>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</si>
  <si>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</si>
  <si>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</si>
  <si>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</si>
  <si>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</si>
  <si>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</si>
  <si>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</si>
  <si>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</si>
  <si>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</si>
  <si>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</si>
  <si>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</si>
  <si>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</si>
  <si>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</si>
  <si>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</si>
  <si>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</si>
  <si>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</si>
  <si>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</si>
  <si>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</si>
  <si>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</si>
  <si>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</si>
  <si>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</si>
  <si>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</si>
  <si>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</si>
  <si>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</si>
  <si>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</si>
  <si>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</si>
  <si>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</si>
  <si>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</si>
  <si>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</si>
  <si>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</si>
  <si>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</si>
  <si>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</si>
  <si>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</si>
  <si>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</si>
  <si>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</si>
  <si>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</si>
  <si>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</si>
  <si>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</si>
  <si>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</si>
  <si>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</si>
  <si>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</si>
  <si>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</si>
  <si>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</si>
  <si>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</si>
  <si>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</si>
  <si>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</si>
  <si>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</si>
  <si>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</si>
  <si>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</si>
  <si>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</si>
  <si>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</si>
  <si>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</si>
  <si>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</si>
  <si>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</si>
  <si>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</si>
  <si>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</si>
  <si>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</si>
  <si>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</si>
  <si>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</si>
  <si>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</si>
  <si>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</si>
  <si>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</si>
  <si>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</si>
  <si>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</si>
  <si>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</si>
  <si>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</si>
  <si>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</si>
  <si>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</si>
  <si>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</si>
  <si>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</si>
  <si>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</si>
  <si>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</si>
  <si>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</si>
  <si>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</si>
  <si>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</si>
  <si>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</si>
  <si>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</si>
  <si>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</si>
  <si>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</si>
  <si>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</si>
  <si>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</si>
  <si>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</si>
  <si>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</si>
  <si>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</si>
  <si>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</si>
  <si>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</si>
  <si>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</si>
  <si>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</si>
  <si>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</si>
  <si>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</si>
  <si>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</si>
  <si>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</si>
  <si>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</si>
  <si>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</si>
  <si>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</si>
  <si>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</si>
  <si>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</si>
  <si>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</si>
  <si>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</si>
  <si>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</si>
  <si>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</si>
  <si>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</si>
  <si>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</si>
  <si>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</si>
  <si>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</si>
  <si>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</si>
  <si>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</si>
  <si>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</si>
  <si>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</si>
  <si>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</si>
  <si>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</si>
  <si>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</si>
  <si>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</si>
  <si>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</si>
  <si>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</si>
  <si>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</si>
  <si>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</si>
  <si>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</si>
  <si>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</si>
  <si>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</si>
  <si>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</si>
  <si>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</si>
  <si>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</si>
  <si>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</si>
  <si>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</si>
  <si>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</si>
  <si>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</si>
  <si>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</si>
  <si>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</si>
  <si>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</si>
  <si>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</si>
  <si>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</si>
  <si>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</si>
  <si>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</si>
  <si>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</si>
  <si>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</si>
  <si>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</si>
  <si>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</si>
  <si>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</si>
  <si>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</si>
  <si>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</si>
  <si>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</si>
  <si>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</si>
  <si>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</si>
  <si>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</si>
  <si>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</si>
  <si>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</si>
  <si>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</si>
  <si>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</si>
  <si>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</si>
  <si>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</si>
  <si>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</si>
  <si>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</si>
  <si>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</si>
  <si>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</si>
  <si>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</si>
  <si>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</si>
  <si>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</si>
  <si>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</si>
  <si>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</si>
  <si>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</si>
  <si>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</si>
  <si>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</si>
  <si>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</si>
  <si>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</si>
  <si>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</si>
  <si>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</si>
  <si>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</si>
  <si>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</si>
  <si>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</si>
  <si>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</si>
  <si>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</si>
  <si>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</si>
  <si>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</si>
  <si>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</si>
  <si>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</si>
  <si>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</si>
  <si>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</si>
  <si>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</si>
  <si>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</si>
  <si>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</si>
  <si>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</si>
  <si>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</si>
  <si>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</si>
  <si>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</si>
  <si>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</si>
  <si>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</si>
  <si>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</si>
  <si>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</si>
  <si>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</si>
  <si>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</si>
  <si>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</si>
  <si>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</si>
  <si>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</si>
  <si>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</si>
  <si>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</si>
  <si>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</si>
  <si>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</si>
  <si>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</si>
  <si>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</si>
  <si>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</si>
  <si>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</si>
  <si>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</si>
  <si>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</si>
  <si>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</si>
  <si>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</si>
  <si>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</si>
  <si>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</si>
  <si>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</si>
  <si>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</si>
  <si>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</si>
  <si>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</si>
  <si>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</si>
  <si>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</si>
  <si>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</si>
  <si>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</si>
  <si>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</si>
  <si>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</si>
  <si>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</si>
  <si>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</si>
  <si>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</si>
  <si>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</si>
  <si>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</si>
  <si>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</si>
  <si>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</si>
  <si>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</si>
  <si>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</si>
  <si>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</si>
  <si>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</si>
  <si>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</si>
  <si>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</si>
  <si>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</si>
  <si>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</si>
  <si>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</si>
  <si>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</si>
  <si>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</si>
  <si>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</si>
  <si>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</si>
  <si>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</si>
  <si>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</si>
  <si>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</si>
  <si>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</si>
  <si>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</si>
  <si>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</si>
  <si>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</si>
  <si>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</si>
  <si>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</si>
  <si>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</si>
  <si>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</si>
  <si>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</si>
  <si>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</si>
  <si>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</si>
  <si>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</si>
  <si>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</si>
  <si>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</si>
  <si>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</si>
  <si>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</si>
  <si>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</si>
  <si>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</si>
  <si>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</si>
  <si>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</si>
  <si>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</si>
  <si>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</si>
  <si>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</si>
  <si>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</si>
  <si>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</si>
  <si>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</si>
  <si>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</si>
  <si>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</si>
  <si>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</si>
  <si>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</si>
  <si>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</si>
  <si>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</si>
  <si>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</si>
  <si>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</si>
  <si>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</si>
  <si>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</si>
  <si>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</si>
  <si>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</si>
  <si>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</si>
  <si>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</si>
  <si>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</si>
  <si>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</si>
  <si>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</si>
  <si>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</si>
  <si>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</si>
  <si>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</si>
  <si>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</si>
  <si>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</si>
  <si>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</si>
  <si>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</si>
  <si>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</si>
  <si>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</si>
  <si>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</si>
  <si>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</si>
  <si>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</si>
  <si>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</si>
  <si>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</si>
  <si>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</si>
  <si>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</si>
  <si>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</si>
  <si>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</si>
  <si>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</si>
  <si>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</si>
  <si>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</si>
  <si>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</si>
  <si>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</si>
  <si>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</si>
  <si>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</si>
  <si>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</si>
  <si>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</si>
  <si>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</si>
  <si>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</si>
  <si>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</si>
  <si>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</si>
  <si>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</si>
  <si>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</si>
  <si>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</si>
  <si>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</si>
  <si>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</si>
  <si>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</si>
  <si>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</si>
  <si>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</si>
  <si>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</si>
  <si>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</si>
  <si>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</si>
  <si>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</si>
  <si>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</si>
  <si>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</si>
  <si>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</si>
  <si>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</si>
  <si>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</si>
  <si>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</si>
  <si>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</si>
  <si>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</si>
  <si>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</si>
  <si>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</si>
  <si>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</si>
  <si>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</si>
  <si>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</si>
  <si>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</si>
  <si>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</si>
  <si>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</si>
  <si>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</si>
  <si>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</si>
  <si>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</si>
  <si>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</si>
  <si>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</si>
  <si>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</si>
  <si>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</si>
  <si>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</si>
  <si>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</si>
  <si>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</si>
  <si>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</si>
  <si>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</si>
  <si>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</si>
  <si>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</si>
  <si>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</si>
  <si>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</si>
  <si>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</si>
  <si>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</si>
  <si>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</si>
  <si>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</si>
  <si>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</si>
  <si>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</si>
  <si>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</si>
  <si>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</si>
  <si>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</si>
  <si>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</si>
  <si>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</si>
  <si>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</si>
  <si>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</si>
  <si>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</si>
  <si>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</si>
  <si>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</si>
  <si>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</si>
  <si>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</si>
  <si>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</si>
  <si>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</si>
  <si>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</si>
  <si>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</si>
  <si>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</si>
  <si>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</si>
  <si>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</si>
  <si>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</si>
  <si>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</si>
  <si>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</si>
  <si>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</si>
  <si>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</si>
  <si>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</si>
  <si>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</si>
  <si>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</si>
  <si>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</si>
  <si>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</si>
  <si>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</si>
  <si>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</si>
  <si>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</si>
  <si>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</si>
  <si>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</si>
  <si>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</si>
  <si>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</si>
  <si>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</si>
  <si>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</si>
  <si>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</si>
  <si>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</si>
  <si>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</si>
  <si>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</si>
  <si>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</si>
  <si>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</si>
  <si>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</si>
  <si>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</si>
  <si>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</si>
  <si>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</si>
  <si>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</si>
  <si>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</si>
  <si>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</si>
  <si>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</si>
  <si>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</si>
  <si>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</si>
  <si>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</si>
  <si>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</si>
  <si>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</si>
  <si>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</si>
  <si>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</si>
  <si>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</si>
  <si>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</si>
  <si>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</si>
  <si>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</si>
  <si>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</si>
  <si>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</si>
  <si>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</si>
  <si>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</si>
  <si>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</si>
  <si>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</si>
  <si>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</si>
  <si>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</si>
  <si>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</si>
  <si>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</si>
  <si>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</si>
  <si>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</si>
  <si>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</si>
  <si>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</si>
  <si>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</si>
  <si>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</si>
  <si>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</si>
  <si>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</si>
  <si>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</si>
  <si>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</si>
  <si>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</si>
  <si>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</si>
  <si>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</si>
  <si>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</si>
  <si>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</si>
  <si>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</si>
  <si>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</si>
  <si>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</si>
  <si>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</si>
  <si>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</si>
  <si>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</si>
  <si>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</si>
  <si>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</si>
  <si>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</si>
  <si>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</si>
  <si>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</si>
  <si>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</si>
  <si>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</si>
  <si>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</si>
  <si>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</si>
  <si>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</si>
  <si>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</si>
  <si>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</si>
  <si>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</si>
  <si>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</si>
  <si>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</si>
  <si>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</si>
  <si>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</si>
  <si>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</si>
  <si>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</si>
  <si>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</si>
  <si>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</si>
  <si>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</si>
  <si>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</si>
  <si>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</si>
  <si>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</si>
  <si>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</si>
  <si>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</si>
  <si>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</si>
  <si>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</si>
  <si>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</si>
  <si>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</si>
  <si>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</si>
  <si>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</si>
  <si>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</si>
  <si>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</si>
  <si>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</si>
  <si>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</si>
  <si>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</si>
  <si>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</si>
  <si>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</si>
  <si>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</si>
  <si>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</si>
  <si>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</si>
  <si>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</si>
  <si>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</si>
  <si>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</si>
  <si>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</si>
  <si>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</si>
  <si>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</si>
  <si>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</si>
  <si>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</si>
  <si>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</si>
  <si>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</si>
  <si>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</si>
  <si>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</si>
  <si>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</si>
  <si>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</si>
  <si>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</si>
  <si>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</si>
  <si>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</si>
  <si>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</si>
  <si>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</si>
  <si>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</si>
  <si>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</si>
  <si>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</si>
  <si>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</si>
  <si>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</si>
  <si>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</si>
  <si>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</si>
  <si>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</si>
  <si>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</si>
  <si>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</si>
  <si>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</si>
  <si>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</si>
  <si>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</si>
  <si>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</si>
  <si>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</si>
  <si>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</si>
  <si>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</si>
  <si>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</si>
  <si>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</si>
  <si>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</si>
  <si>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</si>
  <si>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</si>
  <si>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</si>
  <si>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</si>
  <si>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</si>
  <si>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</si>
  <si>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</si>
  <si>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</si>
  <si>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</si>
  <si>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</si>
  <si>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</si>
  <si>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</si>
  <si>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</si>
  <si>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</si>
  <si>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</si>
  <si>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</si>
  <si>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</si>
  <si>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</si>
  <si>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</si>
  <si>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</si>
  <si>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</si>
  <si>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</si>
  <si>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</si>
  <si>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</si>
  <si>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</si>
  <si>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</si>
  <si>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</si>
  <si>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</si>
  <si>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</si>
  <si>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</si>
  <si>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</si>
  <si>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</si>
  <si>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</si>
  <si>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</si>
  <si>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</si>
  <si>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</si>
  <si>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</si>
  <si>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</si>
  <si>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</si>
  <si>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</si>
  <si>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</si>
  <si>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</si>
  <si>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</si>
  <si>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</si>
  <si>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</si>
  <si>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</si>
  <si>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</si>
  <si>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</si>
  <si>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</si>
  <si>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</si>
  <si>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</si>
  <si>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</si>
  <si>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</si>
  <si>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</si>
  <si>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</si>
  <si>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</si>
  <si>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</si>
  <si>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</si>
  <si>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</si>
  <si>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</si>
  <si>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</si>
  <si>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</si>
  <si>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</si>
  <si>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</si>
  <si>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</si>
  <si>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</si>
  <si>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</si>
  <si>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</si>
  <si>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</si>
  <si>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</si>
  <si>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</si>
  <si>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</si>
  <si>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</si>
  <si>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</si>
  <si>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</si>
  <si>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</si>
  <si>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</si>
  <si>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</si>
  <si>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</si>
  <si>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</si>
  <si>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</si>
  <si>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</si>
  <si>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</si>
  <si>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</si>
  <si>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</si>
  <si>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</si>
  <si>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</si>
  <si>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</si>
  <si>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</si>
  <si>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</si>
  <si>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</si>
  <si>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</si>
  <si>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</si>
  <si>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</si>
  <si>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</si>
  <si>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</si>
  <si>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</si>
  <si>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</si>
  <si>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</si>
  <si>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</si>
  <si>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</si>
  <si>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</si>
  <si>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</si>
  <si>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</si>
  <si>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</si>
  <si>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</si>
  <si>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</si>
  <si>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</si>
  <si>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</si>
  <si>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</si>
  <si>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</si>
  <si>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</si>
  <si>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</si>
  <si>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</si>
  <si>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</si>
  <si>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</si>
  <si>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</si>
  <si>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</si>
  <si>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</si>
  <si>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</si>
  <si>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</si>
  <si>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</si>
  <si>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</si>
  <si>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</si>
  <si>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</si>
  <si>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</si>
  <si>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</si>
  <si>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</si>
  <si>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</si>
  <si>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</si>
  <si>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</si>
  <si>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</si>
  <si>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</si>
  <si>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</si>
  <si>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</si>
  <si>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</si>
  <si>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</si>
  <si>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</si>
  <si>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</si>
  <si>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</si>
  <si>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</si>
  <si>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</si>
  <si>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</si>
  <si>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</si>
  <si>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</si>
  <si>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</si>
  <si>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</si>
  <si>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</si>
  <si>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</si>
  <si>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</si>
  <si>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</si>
  <si>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</si>
  <si>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</si>
  <si>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</si>
  <si>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</si>
  <si>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</si>
  <si>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</si>
  <si>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</si>
  <si>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</si>
  <si>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</si>
  <si>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</si>
  <si>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</si>
  <si>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</si>
  <si>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</si>
  <si>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</si>
  <si>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</si>
  <si>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</si>
  <si>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</si>
  <si>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</si>
  <si>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</si>
  <si>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</si>
  <si>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</si>
  <si>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</si>
  <si>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</si>
  <si>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</si>
  <si>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</si>
  <si>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</si>
  <si>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</si>
  <si>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</si>
  <si>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</si>
  <si>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</si>
  <si>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</si>
  <si>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</si>
  <si>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</si>
  <si>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</si>
  <si>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</si>
  <si>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</si>
  <si>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</si>
  <si>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</si>
  <si>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</si>
  <si>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</si>
  <si>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</si>
  <si>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</si>
  <si>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</si>
  <si>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</si>
  <si>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</si>
  <si>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</si>
  <si>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</si>
  <si>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</si>
  <si>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</si>
  <si>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</si>
  <si>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</si>
  <si>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</si>
  <si>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</si>
  <si>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</si>
  <si>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</si>
  <si>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</si>
  <si>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</si>
  <si>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</si>
  <si>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</si>
  <si>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</si>
  <si>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</si>
  <si>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</si>
  <si>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</si>
  <si>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</si>
  <si>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</si>
  <si>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</si>
  <si>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</si>
  <si>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</si>
  <si>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</si>
  <si>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</si>
  <si>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</si>
  <si>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</si>
  <si>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</si>
  <si>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</si>
  <si>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</si>
  <si>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</si>
  <si>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</si>
  <si>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</si>
  <si>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</si>
  <si>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</si>
  <si>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</si>
  <si>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</si>
  <si>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</si>
  <si>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</si>
  <si>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</si>
  <si>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</si>
  <si>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</si>
  <si>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</si>
  <si>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</si>
  <si>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</si>
  <si>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</si>
  <si>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</si>
  <si>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</si>
  <si>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</si>
  <si>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</si>
  <si>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</si>
  <si>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</si>
  <si>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</si>
  <si>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</si>
  <si>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</si>
  <si>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</si>
  <si>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</si>
  <si>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</si>
  <si>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</si>
  <si>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</si>
  <si>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</si>
  <si>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</si>
  <si>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</si>
  <si>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</si>
  <si>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</si>
  <si>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</si>
  <si>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</si>
  <si>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</si>
  <si>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</si>
  <si>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</si>
  <si>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</si>
  <si>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</si>
  <si>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</si>
  <si>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</si>
  <si>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</si>
  <si>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</si>
  <si>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</si>
  <si>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</si>
  <si>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</si>
  <si>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</si>
  <si>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</si>
  <si>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</si>
  <si>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</si>
  <si>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</si>
  <si>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</si>
  <si>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</si>
  <si>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</si>
  <si>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</si>
  <si>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</si>
  <si>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</si>
  <si>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</si>
  <si>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</si>
  <si>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</si>
  <si>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</si>
  <si>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</si>
  <si>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</si>
  <si>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</si>
  <si>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</si>
  <si>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</si>
  <si>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</si>
  <si>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</si>
  <si>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</si>
  <si>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</si>
  <si>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</si>
  <si>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</si>
  <si>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</si>
  <si>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</si>
  <si>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</si>
  <si>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</si>
  <si>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</si>
  <si>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</si>
  <si>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</si>
  <si>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</si>
  <si>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</si>
  <si>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</si>
  <si>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</si>
  <si>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</si>
  <si>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</si>
  <si>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</si>
  <si>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</si>
  <si>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</si>
  <si>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</si>
  <si>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</si>
  <si>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</si>
  <si>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</si>
  <si>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</si>
  <si>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</si>
  <si>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</si>
  <si>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</si>
  <si>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</si>
  <si>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</si>
  <si>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</si>
  <si>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</si>
  <si>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</si>
  <si>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</si>
  <si>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</si>
  <si>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</si>
  <si>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</si>
  <si>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</si>
  <si>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</si>
  <si>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</si>
  <si>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</si>
  <si>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</si>
  <si>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</si>
  <si>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</si>
  <si>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</si>
  <si>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</si>
  <si>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</si>
  <si>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</si>
  <si>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</si>
  <si>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</si>
  <si>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</si>
  <si>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</si>
  <si>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</si>
  <si>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</si>
  <si>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</si>
  <si>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</si>
  <si>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</si>
  <si>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</si>
  <si>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</si>
  <si>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</si>
  <si>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</si>
  <si>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</si>
  <si>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</si>
  <si>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</si>
  <si>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</si>
  <si>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</si>
  <si>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</si>
  <si>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</si>
  <si>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</si>
  <si>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</si>
  <si>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</si>
  <si>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</si>
  <si>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</si>
  <si>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</si>
  <si>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</si>
  <si>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</si>
  <si>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</si>
  <si>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</si>
  <si>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</si>
  <si>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</si>
  <si>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</si>
  <si>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</si>
  <si>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</si>
  <si>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</si>
  <si>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</si>
  <si>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</si>
  <si>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</si>
  <si>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</si>
  <si>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</si>
  <si>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</si>
  <si>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</si>
  <si>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</si>
  <si>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</si>
  <si>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</si>
  <si>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</si>
  <si>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</si>
  <si>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</si>
  <si>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</si>
  <si>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</si>
  <si>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</si>
  <si>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</si>
  <si>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</si>
  <si>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</si>
  <si>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</si>
  <si>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</si>
  <si>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</si>
  <si>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</si>
  <si>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</si>
  <si>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</si>
  <si>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</si>
  <si>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</si>
  <si>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</si>
  <si>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</si>
  <si>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</si>
  <si>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</si>
  <si>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</si>
  <si>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</si>
  <si>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</si>
  <si>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</si>
  <si>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</si>
  <si>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</si>
  <si>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</si>
  <si>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</si>
  <si>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</si>
  <si>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</si>
  <si>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</si>
  <si>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</si>
  <si>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</si>
  <si>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</si>
  <si>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</si>
  <si>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</si>
  <si>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</si>
  <si>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</si>
  <si>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</si>
  <si>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</si>
  <si>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</si>
  <si>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</si>
  <si>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</si>
  <si>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</si>
  <si>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</si>
  <si>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</si>
  <si>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</si>
  <si>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</si>
  <si>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</si>
  <si>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</si>
  <si>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</si>
  <si>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</si>
  <si>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</si>
  <si>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</si>
  <si>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</si>
  <si>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</si>
  <si>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</si>
  <si>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</si>
  <si>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</si>
  <si>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</si>
  <si>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</si>
  <si>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</si>
  <si>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</si>
  <si>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</si>
  <si>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</si>
  <si>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</si>
  <si>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</si>
  <si>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</si>
  <si>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</si>
  <si>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</si>
  <si>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</si>
  <si>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</si>
  <si>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</si>
  <si>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</si>
  <si>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</si>
  <si>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</si>
  <si>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</si>
  <si>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</si>
  <si>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</si>
  <si>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</si>
  <si>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</si>
  <si>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</si>
  <si>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</si>
  <si>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</si>
  <si>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</si>
  <si>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</si>
  <si>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</si>
  <si>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</si>
  <si>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</si>
  <si>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</si>
  <si>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</si>
  <si>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</si>
  <si>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</si>
  <si>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</si>
  <si>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</si>
  <si>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</si>
  <si>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</si>
  <si>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</si>
  <si>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</si>
  <si>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</si>
  <si>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</si>
  <si>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</si>
  <si>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</si>
  <si>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</si>
  <si>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</si>
  <si>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</si>
  <si>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</si>
  <si>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</si>
  <si>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</si>
  <si>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</si>
  <si>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</si>
  <si>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</si>
  <si>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</si>
  <si>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</si>
  <si>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</si>
  <si>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</si>
  <si>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</si>
  <si>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</si>
  <si>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</si>
  <si>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</si>
  <si>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</si>
  <si>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</si>
  <si>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</si>
  <si>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</si>
  <si>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</si>
  <si>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</si>
  <si>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</si>
  <si>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</si>
  <si>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</si>
  <si>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</si>
  <si>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</si>
  <si>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</si>
  <si>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</si>
  <si>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</si>
  <si>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</si>
  <si>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</si>
  <si>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</si>
  <si>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</si>
  <si>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</si>
  <si>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</si>
  <si>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</si>
  <si>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</si>
  <si>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</si>
  <si>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</si>
  <si>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</si>
  <si>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</si>
  <si>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</si>
  <si>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</si>
  <si>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</si>
  <si>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</si>
  <si>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</si>
  <si>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</si>
  <si>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</si>
  <si>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</si>
  <si>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</si>
  <si>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</si>
  <si>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</si>
  <si>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</si>
  <si>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</si>
  <si>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</si>
  <si>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</si>
  <si>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</si>
  <si>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</si>
  <si>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</si>
  <si>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</si>
  <si>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</si>
  <si>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</si>
  <si>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</si>
  <si>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</si>
  <si>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</si>
  <si>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</si>
  <si>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</si>
  <si>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</si>
  <si>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</si>
  <si>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</si>
  <si>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</si>
  <si>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</si>
  <si>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</si>
  <si>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</si>
  <si>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</si>
  <si>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</si>
  <si>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</si>
  <si>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</si>
  <si>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</si>
  <si>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</si>
  <si>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</si>
  <si>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</si>
  <si>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</si>
  <si>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</si>
  <si>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</si>
  <si>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</si>
  <si>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</si>
  <si>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</si>
  <si>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</si>
  <si>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</si>
  <si>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</si>
  <si>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</si>
  <si>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</si>
  <si>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</si>
  <si>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</si>
  <si>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</si>
  <si>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</si>
  <si>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</si>
  <si>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</si>
  <si>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</si>
  <si>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</si>
  <si>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</si>
  <si>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</si>
  <si>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</si>
  <si>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</si>
  <si>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</si>
  <si>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</si>
  <si>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</si>
  <si>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</si>
  <si>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</si>
  <si>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</si>
  <si>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</si>
  <si>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</si>
  <si>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</si>
  <si>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</si>
  <si>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</si>
  <si>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</si>
  <si>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</si>
  <si>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</si>
  <si>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</si>
  <si>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</si>
  <si>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</si>
  <si>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</si>
  <si>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</si>
  <si>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</si>
  <si>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</si>
  <si>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</si>
  <si>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</si>
  <si>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</si>
  <si>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</si>
  <si>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</si>
  <si>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</si>
  <si>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</si>
  <si>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</si>
  <si>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</si>
  <si>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</si>
  <si>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</si>
  <si>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</si>
  <si>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</si>
  <si>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</si>
  <si>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</si>
  <si>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</si>
  <si>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</si>
  <si>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</si>
  <si>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</si>
  <si>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</si>
  <si>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</si>
  <si>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</si>
  <si>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</si>
  <si>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</si>
  <si>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</si>
  <si>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</si>
  <si>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</si>
  <si>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</si>
  <si>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</si>
  <si>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</si>
  <si>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</si>
  <si>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</si>
  <si>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</si>
  <si>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</si>
  <si>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</si>
  <si>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</si>
  <si>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</si>
  <si>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</si>
  <si>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</si>
  <si>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</si>
  <si>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</si>
  <si>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</si>
  <si>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</si>
  <si>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</si>
  <si>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</si>
  <si>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</si>
  <si>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</si>
  <si>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</si>
  <si>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</si>
  <si>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</si>
  <si>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</si>
  <si>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</si>
  <si>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</si>
  <si>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</si>
  <si>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</si>
  <si>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</si>
  <si>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</si>
  <si>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</si>
  <si>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</si>
  <si>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</si>
  <si>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</si>
  <si>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</si>
  <si>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</si>
  <si>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</si>
  <si>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</si>
  <si>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</si>
  <si>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</si>
  <si>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</si>
  <si>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</si>
  <si>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</si>
  <si>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</si>
  <si>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</si>
  <si>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</si>
  <si>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</si>
  <si>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</si>
  <si>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</si>
  <si>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</si>
  <si>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</si>
  <si>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</si>
  <si>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</si>
  <si>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</si>
  <si>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</si>
  <si>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</si>
  <si>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</si>
  <si>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</si>
  <si>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</si>
  <si>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</si>
  <si>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</si>
  <si>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</si>
  <si>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</si>
  <si>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</si>
  <si>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</si>
  <si>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</si>
  <si>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</si>
  <si>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</si>
  <si>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</si>
  <si>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</si>
  <si>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</si>
  <si>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</si>
  <si>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</si>
  <si>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</si>
  <si>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</si>
  <si>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</si>
  <si>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</si>
  <si>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</si>
  <si>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</si>
  <si>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</si>
  <si>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</si>
  <si>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</si>
  <si>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</si>
  <si>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</si>
  <si>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</si>
  <si>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</si>
  <si>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</si>
  <si>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</si>
  <si>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</si>
  <si>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</si>
  <si>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</si>
  <si>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</si>
  <si>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</si>
  <si>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</si>
  <si>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</si>
  <si>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</si>
  <si>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</si>
  <si>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</si>
  <si>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</si>
  <si>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</si>
  <si>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</si>
  <si>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</si>
  <si>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</si>
  <si>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</si>
  <si>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</si>
  <si>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</si>
  <si>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</si>
  <si>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</si>
  <si>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</si>
  <si>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</si>
  <si>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</si>
  <si>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</si>
  <si>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</si>
  <si>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</si>
  <si>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</si>
  <si>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</si>
  <si>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</si>
  <si>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</si>
  <si>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</si>
  <si>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</si>
  <si>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</si>
  <si>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</si>
  <si>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</si>
  <si>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</si>
  <si>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</si>
  <si>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</si>
  <si>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</si>
  <si>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</si>
  <si>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</si>
  <si>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</si>
  <si>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</si>
  <si>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</si>
  <si>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</si>
  <si>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</si>
  <si>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</si>
  <si>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</si>
  <si>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</si>
  <si>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</si>
  <si>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</si>
  <si>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</si>
  <si>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</si>
  <si>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</si>
  <si>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</si>
  <si>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</si>
  <si>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</si>
  <si>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</si>
  <si>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</si>
  <si>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</si>
  <si>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</si>
  <si>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</si>
  <si>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</si>
  <si>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</si>
  <si>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</si>
  <si>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</si>
  <si>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</si>
  <si>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</si>
  <si>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</si>
  <si>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</si>
  <si>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</si>
  <si>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</si>
  <si>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</si>
  <si>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</si>
  <si>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</si>
  <si>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</si>
  <si>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</si>
  <si>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</si>
  <si>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</si>
  <si>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</si>
  <si>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</si>
  <si>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</si>
  <si>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</si>
  <si>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</si>
  <si>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</si>
  <si>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</si>
  <si>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</si>
  <si>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</si>
  <si>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</si>
  <si>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</si>
  <si>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</si>
  <si>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</si>
  <si>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</si>
  <si>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</si>
  <si>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</si>
  <si>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</si>
  <si>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</si>
  <si>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</si>
  <si>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</si>
  <si>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</si>
  <si>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</si>
  <si>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</si>
  <si>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</si>
  <si>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</si>
  <si>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</si>
  <si>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</si>
  <si>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</si>
  <si>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</si>
  <si>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</si>
  <si>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</si>
  <si>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</si>
  <si>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</si>
  <si>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</si>
  <si>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</si>
  <si>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</si>
  <si>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</si>
  <si>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</si>
  <si>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</si>
  <si>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</si>
  <si>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</si>
  <si>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</si>
  <si>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</si>
  <si>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</si>
  <si>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</si>
  <si>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</si>
  <si>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</si>
  <si>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</si>
  <si>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</si>
  <si>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</si>
  <si>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</si>
  <si>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</si>
  <si>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</si>
  <si>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</si>
  <si>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</si>
  <si>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</si>
  <si>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</si>
  <si>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</si>
  <si>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</si>
  <si>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</si>
  <si>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</si>
  <si>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</si>
  <si>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</si>
  <si>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</si>
  <si>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</si>
  <si>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</si>
  <si>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</si>
  <si>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</si>
  <si>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</si>
  <si>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</si>
  <si>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</si>
  <si>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</si>
  <si>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</si>
  <si>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</si>
  <si>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</si>
  <si>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</si>
  <si>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</si>
  <si>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</si>
  <si>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</si>
  <si>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</si>
  <si>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</si>
  <si>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</si>
  <si>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</si>
  <si>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</si>
  <si>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</si>
  <si>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</si>
  <si>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</si>
  <si>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</si>
  <si>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</si>
  <si>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</si>
  <si>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</si>
  <si>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</si>
  <si>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</si>
  <si>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</si>
  <si>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</si>
  <si>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</si>
  <si>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</si>
  <si>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</si>
  <si>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</si>
  <si>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</si>
  <si>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</si>
  <si>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</si>
  <si>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</si>
  <si>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</si>
  <si>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</si>
  <si>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</si>
  <si>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</si>
  <si>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</si>
  <si>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</si>
  <si>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</si>
  <si>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</si>
  <si>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</si>
  <si>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</si>
  <si>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</si>
  <si>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</si>
  <si>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</si>
  <si>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</si>
  <si>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</si>
  <si>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</si>
  <si>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</si>
  <si>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</si>
  <si>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</si>
  <si>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</si>
  <si>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</si>
  <si>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</si>
  <si>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</si>
  <si>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</si>
  <si>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</si>
  <si>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</si>
  <si>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</si>
  <si>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</si>
  <si>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</si>
  <si>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</si>
  <si>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</si>
  <si>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</si>
  <si>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</si>
  <si>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</si>
  <si>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</si>
  <si>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</si>
  <si>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</si>
  <si>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</si>
  <si>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</si>
  <si>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</si>
  <si>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</si>
  <si>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</si>
  <si>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</si>
  <si>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</si>
  <si>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</si>
  <si>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</si>
  <si>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</si>
  <si>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</si>
  <si>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</si>
  <si>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</si>
  <si>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</si>
  <si>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</si>
  <si>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</si>
  <si>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</si>
  <si>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</si>
  <si>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</si>
  <si>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</si>
  <si>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</si>
  <si>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</si>
  <si>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</si>
  <si>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</si>
  <si>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</si>
  <si>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</si>
  <si>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</si>
  <si>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</si>
  <si>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</si>
  <si>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</si>
  <si>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</si>
  <si>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</si>
  <si>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</si>
  <si>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</si>
  <si>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</si>
  <si>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</si>
  <si>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</si>
  <si>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</si>
  <si>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</si>
  <si>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</si>
  <si>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</si>
  <si>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</si>
  <si>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</si>
  <si>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</si>
  <si>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</si>
  <si>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</si>
  <si>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</si>
  <si>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</si>
  <si>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</si>
  <si>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</si>
  <si>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</si>
  <si>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</si>
  <si>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</si>
  <si>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</si>
  <si>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</si>
  <si>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</si>
  <si>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</si>
  <si>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</si>
  <si>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</si>
  <si>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</si>
  <si>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</si>
  <si>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</si>
  <si>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</si>
  <si>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</si>
  <si>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</si>
  <si>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</si>
  <si>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</si>
  <si>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</si>
  <si>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</si>
  <si>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</si>
  <si>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</si>
  <si>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</si>
  <si>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</si>
  <si>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</si>
  <si>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</si>
  <si>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</si>
  <si>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</si>
  <si>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</si>
  <si>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</si>
  <si>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</si>
  <si>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</si>
  <si>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</si>
  <si>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</si>
  <si>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</si>
  <si>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</si>
  <si>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</si>
  <si>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</si>
  <si>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</si>
  <si>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</si>
  <si>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</si>
  <si>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</si>
  <si>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</si>
  <si>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</si>
  <si>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</si>
  <si>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</si>
  <si>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</si>
  <si>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</si>
  <si>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</si>
  <si>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</si>
  <si>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</si>
  <si>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</si>
  <si>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</si>
  <si>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</si>
  <si>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</si>
  <si>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</si>
  <si>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</si>
  <si>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</si>
  <si>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</si>
  <si>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</si>
  <si>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</si>
  <si>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</si>
  <si>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</si>
  <si>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</si>
  <si>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</si>
  <si>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</si>
  <si>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</si>
  <si>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</si>
  <si>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</si>
  <si>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</si>
  <si>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</si>
  <si>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</si>
  <si>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</si>
  <si>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</si>
  <si>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</si>
  <si>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</si>
  <si>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</si>
  <si>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</si>
  <si>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</si>
  <si>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</si>
  <si>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</si>
  <si>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</si>
  <si>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</si>
  <si>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</si>
  <si>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</si>
  <si>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</si>
  <si>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</si>
  <si>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</si>
  <si>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</si>
  <si>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</si>
  <si>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</si>
  <si>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</si>
  <si>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</si>
  <si>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</si>
  <si>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</si>
  <si>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</si>
  <si>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</si>
  <si>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</si>
  <si>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</si>
  <si>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</si>
  <si>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</si>
  <si>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</si>
  <si>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</si>
  <si>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</si>
  <si>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</si>
  <si>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</si>
  <si>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</si>
  <si>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</si>
  <si>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</si>
  <si>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</si>
  <si>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</si>
  <si>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</si>
  <si>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</si>
  <si>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</si>
  <si>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</si>
  <si>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</si>
  <si>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</si>
  <si>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</si>
  <si>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</si>
  <si>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</si>
  <si>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</si>
  <si>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</si>
  <si>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</si>
  <si>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</si>
  <si>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</si>
  <si>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</si>
  <si>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</si>
  <si>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</si>
  <si>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</si>
  <si>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</si>
  <si>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</si>
  <si>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</si>
  <si>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</si>
  <si>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</si>
  <si>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</si>
  <si>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</si>
  <si>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</si>
  <si>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</si>
  <si>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</si>
  <si>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</si>
  <si>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</si>
  <si>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</si>
  <si>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</si>
  <si>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</si>
  <si>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</si>
  <si>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</si>
  <si>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</si>
  <si>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</si>
  <si>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</si>
  <si>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</si>
  <si>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</si>
  <si>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</si>
  <si>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</si>
  <si>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</si>
  <si>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</si>
  <si>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</si>
  <si>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</si>
  <si>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</si>
  <si>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</si>
  <si>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</si>
  <si>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</si>
  <si>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</si>
  <si>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</si>
  <si>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</si>
  <si>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</si>
  <si>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</si>
  <si>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</si>
  <si>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</si>
  <si>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</si>
  <si>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</si>
  <si>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</si>
  <si>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</si>
  <si>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</si>
  <si>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</si>
  <si>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</si>
  <si>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</si>
  <si>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</si>
  <si>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</si>
  <si>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</si>
  <si>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</si>
  <si>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</si>
  <si>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</si>
  <si>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</si>
  <si>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</si>
  <si>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</si>
  <si>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</si>
  <si>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</si>
  <si>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</si>
  <si>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</si>
  <si>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</si>
  <si>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</si>
  <si>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</si>
  <si>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</si>
  <si>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</si>
  <si>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</si>
  <si>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</si>
  <si>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</si>
  <si>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</si>
  <si>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</si>
  <si>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</si>
  <si>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</si>
  <si>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</si>
  <si>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</si>
  <si>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</si>
  <si>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</si>
  <si>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</si>
  <si>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</si>
  <si>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</si>
  <si>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</si>
  <si>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</si>
  <si>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</si>
  <si>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</si>
  <si>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</si>
  <si>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</si>
  <si>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</si>
  <si>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</si>
  <si>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</si>
  <si>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</si>
  <si>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</si>
  <si>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</si>
  <si>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</si>
  <si>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</si>
  <si>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</si>
  <si>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</si>
  <si>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</si>
  <si>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</si>
  <si>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</si>
  <si>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</si>
  <si>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</si>
  <si>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</si>
  <si>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</si>
  <si>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</si>
  <si>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</si>
  <si>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</si>
  <si>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</si>
  <si>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</si>
  <si>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</si>
  <si>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</si>
  <si>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</si>
  <si>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</si>
  <si>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</si>
  <si>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</si>
  <si>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</si>
  <si>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</si>
  <si>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</si>
  <si>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</si>
  <si>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</si>
  <si>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</si>
  <si>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</si>
  <si>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</si>
  <si>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</si>
  <si>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</si>
  <si>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</si>
  <si>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</si>
  <si>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</si>
  <si>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</si>
  <si>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</si>
  <si>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</si>
  <si>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</si>
  <si>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</si>
  <si>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</si>
  <si>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</si>
  <si>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</si>
  <si>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</si>
  <si>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</si>
  <si>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</si>
  <si>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</si>
  <si>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</si>
  <si>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</si>
  <si>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</si>
  <si>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</si>
  <si>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</si>
  <si>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</si>
  <si>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</si>
  <si>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</si>
  <si>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</si>
  <si>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</si>
  <si>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</si>
  <si>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</si>
  <si>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</si>
  <si>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</si>
  <si>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</si>
  <si>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</si>
  <si>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</si>
  <si>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</si>
  <si>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</si>
  <si>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</si>
  <si>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</si>
  <si>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</si>
  <si>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</si>
  <si>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</si>
  <si>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</si>
  <si>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</si>
  <si>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</si>
  <si>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</si>
  <si>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</si>
  <si>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</si>
  <si>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</si>
  <si>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</si>
  <si>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</si>
  <si>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</si>
  <si>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</si>
  <si>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</si>
  <si>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</si>
  <si>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</si>
  <si>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</si>
  <si>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</si>
  <si>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</si>
  <si>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</si>
  <si>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</si>
  <si>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</si>
  <si>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</si>
  <si>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</si>
  <si>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</si>
  <si>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</si>
  <si>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</si>
  <si>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</si>
  <si>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</si>
  <si>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</si>
  <si>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</si>
  <si>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</si>
  <si>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</si>
  <si>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</si>
  <si>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</si>
  <si>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</si>
  <si>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</si>
  <si>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</si>
  <si>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</si>
  <si>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</si>
  <si>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</si>
  <si>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</si>
  <si>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</si>
  <si>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</si>
  <si>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</si>
  <si>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</si>
  <si>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</si>
  <si>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</si>
  <si>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</si>
  <si>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</si>
  <si>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</si>
  <si>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</si>
  <si>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</si>
  <si>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</si>
  <si>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</si>
  <si>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</si>
  <si>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</si>
  <si>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</si>
  <si>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</si>
  <si>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</si>
  <si>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</si>
  <si>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</si>
  <si>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</si>
  <si>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</si>
  <si>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</si>
  <si>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</si>
  <si>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</si>
  <si>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</si>
  <si>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</si>
  <si>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</si>
  <si>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</si>
  <si>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</si>
  <si>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</si>
  <si>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</si>
  <si>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</si>
  <si>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</si>
  <si>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</si>
  <si>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</si>
  <si>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</si>
  <si>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</si>
  <si>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</si>
  <si>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</si>
  <si>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</si>
  <si>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</si>
  <si>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</si>
  <si>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</si>
  <si>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</si>
  <si>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</si>
  <si>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</si>
  <si>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</si>
  <si>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</si>
  <si>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</si>
  <si>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</si>
  <si>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</si>
  <si>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</si>
  <si>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</si>
  <si>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</si>
  <si>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</si>
  <si>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</si>
  <si>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</si>
  <si>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</si>
  <si>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</si>
  <si>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</si>
  <si>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</si>
  <si>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</si>
  <si>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</si>
  <si>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</si>
  <si>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</si>
  <si>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</si>
  <si>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</si>
  <si>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</si>
  <si>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</si>
  <si>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</si>
  <si>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</si>
  <si>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</si>
  <si>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</si>
  <si>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</si>
  <si>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</si>
  <si>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</si>
  <si>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</si>
  <si>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</si>
  <si>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</si>
  <si>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</si>
  <si>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</si>
  <si>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</si>
  <si>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</si>
  <si>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</si>
  <si>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</si>
  <si>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</si>
  <si>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</si>
  <si>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</si>
  <si>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</si>
  <si>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</si>
  <si>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</si>
  <si>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</si>
  <si>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</si>
  <si>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</si>
  <si>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</si>
  <si>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</si>
  <si>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</si>
  <si>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</si>
  <si>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</si>
  <si>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</si>
  <si>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</si>
  <si>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</si>
  <si>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</si>
  <si>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</si>
  <si>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</si>
  <si>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</si>
  <si>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</si>
  <si>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</si>
  <si>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</si>
  <si>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</si>
  <si>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</si>
  <si>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</si>
  <si>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</si>
  <si>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</si>
  <si>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</si>
  <si>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</si>
  <si>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</si>
  <si>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</si>
  <si>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</si>
  <si>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</si>
  <si>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</si>
  <si>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</si>
  <si>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</si>
  <si>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</si>
  <si>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</si>
  <si>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</si>
  <si>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</si>
  <si>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</si>
  <si>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</si>
  <si>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</si>
  <si>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</si>
  <si>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</si>
  <si>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</si>
  <si>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</si>
  <si>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</si>
  <si>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</si>
  <si>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</si>
  <si>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</si>
  <si>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</si>
  <si>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</si>
  <si>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</si>
  <si>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</si>
  <si>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</si>
  <si>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</si>
  <si>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</si>
  <si>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</si>
  <si>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</si>
  <si>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</si>
  <si>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</si>
  <si>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</si>
  <si>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</si>
  <si>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</si>
  <si>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</si>
  <si>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</si>
  <si>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</si>
  <si>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</si>
  <si>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</si>
  <si>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</si>
  <si>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</si>
  <si>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</si>
  <si>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</si>
  <si>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</si>
  <si>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</si>
  <si>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</si>
  <si>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</si>
  <si>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</si>
  <si>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</si>
  <si>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</si>
  <si>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</si>
  <si>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</si>
  <si>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</si>
  <si>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</si>
  <si>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</si>
  <si>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</si>
  <si>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</si>
  <si>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</si>
  <si>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</si>
  <si>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</si>
  <si>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</si>
  <si>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</si>
  <si>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</si>
  <si>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</si>
  <si>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</si>
  <si>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</si>
  <si>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</si>
  <si>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</si>
  <si>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</si>
  <si>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</si>
  <si>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</si>
  <si>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</si>
  <si>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</si>
  <si>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</si>
  <si>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</si>
  <si>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</si>
  <si>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</si>
  <si>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</si>
  <si>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</si>
  <si>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</si>
  <si>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</si>
  <si>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</si>
  <si>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</si>
  <si>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</si>
  <si>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</si>
  <si>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</si>
  <si>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</si>
  <si>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</si>
  <si>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</si>
  <si>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</si>
  <si>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</si>
  <si>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</si>
  <si>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</si>
  <si>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</si>
  <si>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</si>
  <si>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</si>
  <si>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</si>
  <si>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</si>
  <si>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</si>
  <si>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</si>
  <si>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</si>
  <si>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</si>
  <si>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</si>
  <si>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</si>
  <si>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</si>
  <si>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</si>
  <si>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</si>
  <si>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</si>
  <si>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</si>
  <si>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</si>
  <si>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</si>
  <si>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</si>
  <si>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</si>
  <si>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</si>
  <si>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</si>
  <si>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</si>
  <si>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</si>
  <si>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</si>
  <si>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</si>
  <si>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</si>
  <si>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</si>
  <si>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</si>
  <si>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</si>
  <si>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</si>
  <si>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</si>
  <si>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</si>
  <si>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</si>
  <si>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</si>
  <si>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</si>
  <si>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</si>
  <si>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</si>
  <si>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</si>
  <si>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</si>
  <si>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</si>
  <si>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</si>
  <si>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</si>
  <si>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</si>
  <si>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</si>
  <si>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</si>
  <si>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</si>
  <si>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</si>
  <si>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</si>
  <si>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</si>
  <si>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</si>
  <si>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</si>
  <si>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</si>
  <si>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</si>
  <si>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</si>
  <si>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</si>
  <si>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</si>
  <si>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</si>
  <si>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</si>
  <si>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</si>
  <si>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</si>
  <si>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</si>
  <si>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</si>
  <si>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</si>
  <si>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</si>
  <si>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</si>
  <si>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</si>
  <si>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</si>
  <si>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</si>
  <si>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</si>
  <si>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</si>
  <si>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</si>
  <si>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</si>
  <si>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</si>
  <si>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</si>
  <si>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</si>
  <si>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</si>
  <si>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</si>
  <si>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</si>
  <si>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</si>
  <si>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</si>
  <si>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</si>
  <si>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</si>
  <si>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</si>
  <si>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</si>
  <si>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</si>
  <si>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</si>
  <si>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</si>
  <si>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</si>
  <si>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</si>
  <si>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</si>
  <si>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</si>
  <si>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</si>
  <si>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</si>
  <si>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</si>
  <si>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</si>
  <si>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</si>
  <si>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</si>
  <si>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</si>
  <si>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</si>
  <si>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</si>
  <si>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</si>
  <si>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</si>
  <si>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</si>
  <si>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</si>
  <si>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</si>
  <si>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</si>
  <si>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</si>
  <si>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</si>
  <si>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</si>
  <si>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</si>
  <si>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</si>
  <si>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</si>
  <si>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</si>
  <si>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</si>
  <si>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</si>
  <si>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</si>
  <si>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</si>
  <si>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</si>
  <si>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</si>
  <si>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</si>
  <si>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</si>
  <si>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</si>
  <si>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</si>
  <si>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</si>
  <si>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</si>
  <si>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</si>
  <si>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</si>
  <si>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</si>
  <si>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</si>
  <si>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</si>
  <si>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</si>
  <si>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</si>
  <si>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</si>
  <si>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</si>
  <si>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</si>
  <si>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</si>
  <si>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</si>
  <si>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</si>
  <si>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</si>
  <si>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</si>
  <si>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</si>
  <si>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</si>
  <si>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</si>
  <si>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</si>
  <si>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</si>
  <si>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</si>
  <si>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</si>
  <si>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</si>
  <si>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</si>
  <si>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</si>
  <si>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</si>
  <si>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</si>
  <si>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</si>
  <si>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</si>
  <si>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</si>
  <si>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</si>
  <si>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</si>
  <si>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</si>
  <si>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</si>
  <si>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</si>
  <si>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</si>
  <si>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</si>
  <si>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</si>
  <si>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</si>
  <si>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</si>
  <si>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</si>
  <si>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</si>
  <si>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</si>
  <si>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</si>
  <si>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</si>
  <si>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</si>
  <si>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</si>
  <si>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</si>
  <si>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</si>
  <si>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</si>
  <si>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</si>
  <si>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</si>
  <si>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</si>
  <si>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</si>
  <si>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</si>
  <si>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</si>
  <si>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</si>
  <si>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</si>
  <si>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</si>
  <si>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</si>
  <si>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</si>
  <si>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</si>
  <si>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</si>
  <si>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</si>
  <si>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</si>
  <si>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</si>
  <si>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</si>
  <si>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</si>
  <si>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</si>
  <si>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</si>
  <si>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</si>
  <si>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</si>
  <si>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</si>
  <si>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</si>
  <si>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</si>
  <si>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</si>
  <si>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</si>
  <si>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</si>
  <si>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</si>
  <si>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</si>
  <si>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</si>
  <si>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</si>
  <si>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</si>
  <si>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</si>
  <si>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</si>
  <si>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</si>
  <si>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</si>
  <si>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</si>
  <si>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</si>
  <si>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</si>
  <si>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</si>
  <si>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</si>
  <si>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</si>
  <si>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</si>
  <si>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</si>
  <si>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</si>
  <si>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</si>
  <si>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</si>
  <si>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</si>
  <si>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</si>
  <si>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</si>
  <si>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</si>
  <si>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</si>
  <si>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</si>
  <si>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</si>
  <si>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</si>
  <si>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</si>
  <si>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</si>
  <si>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</si>
  <si>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</si>
  <si>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</si>
  <si>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</si>
  <si>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</si>
  <si>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</si>
  <si>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</si>
  <si>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</si>
  <si>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</si>
  <si>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</si>
  <si>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</si>
  <si>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</si>
  <si>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</si>
  <si>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</si>
  <si>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</si>
  <si>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</si>
  <si>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</si>
  <si>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</si>
  <si>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</si>
  <si>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</si>
  <si>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</si>
  <si>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</si>
  <si>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</si>
  <si>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</si>
  <si>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</si>
  <si>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</si>
  <si>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</si>
  <si>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</si>
  <si>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</si>
  <si>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</si>
  <si>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</si>
  <si>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</si>
  <si>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</si>
  <si>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</si>
  <si>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</si>
  <si>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</si>
  <si>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</si>
  <si>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</si>
  <si>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</si>
  <si>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</si>
  <si>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</si>
  <si>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</si>
  <si>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</si>
  <si>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</si>
  <si>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</si>
  <si>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</si>
  <si>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</si>
  <si>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</si>
  <si>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</si>
  <si>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</si>
  <si>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</si>
  <si>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</si>
  <si>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</si>
  <si>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</si>
  <si>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</si>
  <si>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</si>
  <si>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</si>
  <si>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</si>
  <si>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</si>
  <si>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</si>
  <si>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</si>
  <si>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</si>
  <si>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</si>
  <si>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</si>
  <si>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</si>
  <si>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</si>
  <si>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</si>
  <si>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</si>
  <si>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</si>
  <si>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</si>
  <si>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</si>
  <si>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</si>
  <si>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</si>
  <si>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</si>
  <si>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</si>
  <si>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</si>
  <si>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</si>
  <si>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</si>
  <si>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</si>
  <si>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</si>
  <si>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</si>
  <si>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</si>
  <si>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</si>
  <si>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</si>
  <si>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</si>
  <si>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</si>
  <si>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</si>
  <si>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</si>
  <si>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</si>
  <si>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</si>
  <si>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</si>
  <si>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</si>
  <si>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</si>
  <si>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</si>
  <si>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</si>
  <si>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</si>
  <si>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</si>
  <si>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</si>
  <si>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</si>
  <si>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</si>
  <si>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</si>
  <si>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</si>
  <si>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</si>
  <si>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</si>
  <si>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</si>
  <si>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</si>
  <si>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</si>
  <si>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</si>
  <si>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</si>
  <si>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</si>
  <si>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</si>
  <si>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</si>
  <si>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</si>
  <si>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</si>
  <si>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</si>
  <si>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</si>
  <si>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</si>
  <si>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</si>
  <si>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</si>
  <si>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</si>
  <si>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</si>
  <si>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</si>
  <si>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</si>
  <si>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</si>
  <si>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</si>
  <si>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</si>
  <si>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</si>
  <si>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</si>
  <si>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</si>
  <si>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</si>
  <si>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</si>
  <si>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</si>
  <si>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</si>
  <si>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</si>
  <si>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</si>
  <si>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</si>
  <si>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</si>
  <si>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</si>
  <si>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</si>
  <si>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</si>
  <si>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</si>
  <si>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</si>
  <si>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</si>
  <si>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</si>
  <si>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</si>
  <si>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</si>
  <si>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</si>
  <si>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</si>
  <si>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</si>
  <si>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</si>
  <si>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</si>
  <si>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</si>
  <si>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</si>
  <si>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</si>
  <si>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</si>
  <si>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</si>
  <si>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</si>
  <si>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</si>
  <si>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</si>
  <si>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</si>
  <si>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</si>
  <si>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</si>
  <si>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</si>
  <si>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</si>
  <si>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</si>
  <si>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</si>
  <si>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</si>
  <si>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</si>
  <si>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</si>
  <si>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</si>
  <si>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</si>
  <si>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</si>
  <si>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</si>
  <si>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</si>
  <si>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</si>
  <si>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</si>
  <si>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</si>
  <si>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</si>
  <si>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</si>
  <si>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</si>
  <si>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</si>
  <si>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</si>
  <si>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</si>
  <si>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</si>
  <si>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</si>
  <si>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</si>
  <si>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</si>
  <si>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</si>
  <si>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</si>
  <si>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</si>
  <si>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</si>
  <si>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</si>
  <si>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</si>
  <si>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</si>
  <si>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</si>
  <si>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</si>
  <si>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</si>
  <si>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</si>
  <si>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</si>
  <si>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</si>
  <si>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</si>
  <si>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</si>
  <si>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</si>
  <si>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</si>
  <si>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</si>
  <si>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</si>
  <si>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</si>
  <si>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</si>
  <si>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</si>
  <si>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</si>
  <si>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</si>
  <si>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</si>
  <si>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</si>
  <si>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</si>
  <si>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</si>
  <si>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</si>
  <si>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</si>
  <si>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</si>
  <si>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</si>
  <si>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</si>
  <si>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</si>
  <si>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</si>
  <si>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</si>
  <si>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</si>
  <si>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</si>
  <si>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</si>
  <si>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</si>
  <si>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</si>
  <si>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</si>
  <si>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</si>
  <si>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</si>
  <si>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</si>
  <si>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</si>
  <si>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</si>
  <si>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</si>
  <si>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</si>
  <si>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</si>
  <si>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</si>
  <si>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</si>
  <si>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</si>
  <si>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</si>
  <si>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</si>
  <si>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</si>
  <si>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</si>
  <si>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</si>
  <si>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</si>
  <si>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</si>
  <si>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</si>
  <si>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</si>
  <si>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</si>
  <si>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</si>
  <si>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</si>
  <si>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</si>
  <si>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</si>
  <si>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</si>
  <si>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</si>
  <si>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</si>
  <si>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</si>
  <si>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</si>
  <si>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</si>
  <si>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</si>
  <si>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</si>
  <si>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</si>
  <si>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</si>
  <si>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</si>
  <si>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</si>
  <si>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</si>
  <si>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</si>
  <si>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</si>
  <si>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</si>
  <si>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</si>
  <si>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</si>
  <si>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</si>
  <si>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</si>
  <si>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</si>
  <si>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</si>
  <si>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</si>
  <si>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</si>
  <si>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</si>
  <si>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</si>
  <si>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</si>
  <si>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</si>
  <si>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</si>
  <si>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</si>
  <si>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</si>
  <si>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</si>
  <si>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</si>
  <si>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</si>
  <si>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</si>
  <si>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</si>
  <si>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</si>
  <si>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</si>
  <si>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</si>
  <si>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</si>
  <si>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</si>
  <si>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</si>
  <si>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</si>
  <si>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</si>
  <si>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</si>
  <si>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</si>
  <si>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</si>
  <si>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</si>
  <si>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</si>
  <si>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</si>
  <si>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</si>
  <si>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</si>
  <si>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</si>
  <si>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</si>
  <si>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</si>
  <si>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</si>
  <si>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</si>
  <si>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</si>
  <si>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</si>
  <si>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</si>
  <si>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</si>
  <si>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</si>
  <si>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</si>
  <si>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</si>
  <si>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</si>
  <si>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</si>
  <si>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</si>
  <si>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</si>
  <si>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</si>
  <si>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</si>
  <si>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</si>
  <si>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</si>
  <si>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</si>
  <si>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</si>
  <si>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</si>
  <si>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</si>
  <si>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</si>
  <si>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</si>
  <si>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</si>
  <si>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</si>
  <si>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</si>
  <si>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</si>
  <si>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</si>
  <si>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</si>
  <si>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</si>
  <si>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</si>
  <si>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</si>
  <si>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</si>
  <si>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</si>
  <si>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</si>
  <si>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</si>
  <si>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</si>
  <si>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</si>
  <si>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</si>
  <si>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</si>
  <si>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</si>
  <si>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</si>
  <si>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</si>
  <si>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</si>
  <si>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</si>
  <si>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</si>
  <si>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</si>
  <si>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</si>
  <si>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</si>
  <si>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</si>
  <si>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</si>
  <si>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</si>
  <si>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</si>
  <si>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</si>
  <si>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</si>
  <si>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</si>
  <si>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</si>
  <si>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</si>
  <si>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</si>
  <si>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</si>
  <si>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</si>
  <si>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</si>
  <si>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</si>
  <si>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</si>
  <si>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</si>
  <si>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</si>
  <si>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</si>
  <si>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</si>
  <si>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</si>
  <si>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</si>
  <si>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</si>
  <si>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</si>
  <si>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</si>
  <si>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</si>
  <si>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</si>
  <si>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</si>
  <si>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</si>
  <si>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</si>
  <si>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</si>
  <si>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</si>
  <si>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</si>
  <si>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</si>
  <si>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</si>
  <si>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</si>
  <si>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</si>
  <si>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</si>
  <si>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</si>
  <si>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</si>
  <si>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</si>
  <si>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</si>
  <si>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</si>
  <si>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</si>
  <si>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</si>
  <si>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</si>
  <si>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</si>
  <si>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</si>
  <si>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</si>
  <si>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</si>
  <si>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</si>
  <si>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</si>
  <si>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</si>
  <si>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</si>
  <si>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</si>
  <si>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</si>
  <si>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</si>
  <si>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</si>
  <si>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</si>
  <si>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</si>
  <si>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</si>
  <si>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</si>
  <si>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</si>
  <si>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</si>
  <si>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</si>
  <si>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</si>
  <si>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</si>
  <si>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</si>
  <si>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</si>
  <si>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</si>
  <si>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</si>
  <si>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</si>
  <si>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</si>
  <si>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</si>
  <si>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</si>
  <si>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</si>
  <si>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</si>
  <si>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</si>
  <si>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</si>
  <si>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</si>
  <si>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</si>
  <si>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</si>
  <si>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</si>
  <si>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</si>
  <si>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</si>
  <si>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</si>
  <si>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</si>
  <si>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</si>
  <si>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</si>
  <si>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</si>
  <si>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</si>
  <si>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</si>
  <si>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</si>
  <si>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</si>
  <si>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</si>
  <si>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</si>
  <si>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</si>
  <si>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</si>
  <si>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</si>
  <si>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</si>
  <si>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</si>
  <si>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</si>
  <si>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</si>
  <si>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</si>
  <si>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</si>
  <si>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</si>
  <si>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</si>
  <si>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</si>
  <si>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</si>
  <si>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</si>
  <si>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</si>
  <si>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</si>
  <si>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</si>
  <si>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</si>
  <si>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</si>
  <si>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</si>
  <si>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</si>
  <si>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</si>
  <si>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</si>
  <si>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</si>
  <si>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</si>
  <si>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</si>
  <si>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</si>
  <si>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</si>
  <si>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</si>
  <si>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</si>
  <si>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</si>
  <si>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</si>
  <si>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</si>
  <si>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</si>
  <si>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</si>
  <si>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</si>
  <si>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</si>
  <si>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</si>
  <si>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</si>
  <si>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</si>
  <si>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</si>
  <si>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</si>
  <si>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</si>
  <si>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</si>
  <si>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</si>
  <si>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</si>
  <si>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</si>
  <si>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</si>
  <si>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</si>
  <si>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</si>
  <si>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</si>
  <si>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</si>
  <si>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</si>
  <si>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</si>
  <si>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</si>
  <si>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</si>
  <si>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</si>
  <si>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</si>
  <si>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</si>
  <si>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</si>
  <si>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</si>
  <si>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</si>
  <si>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</si>
  <si>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</si>
  <si>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</si>
  <si>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</si>
  <si>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</si>
  <si>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</si>
  <si>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</si>
  <si>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</si>
  <si>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</si>
  <si>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</si>
  <si>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</si>
  <si>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</si>
  <si>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</si>
  <si>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</si>
  <si>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</si>
  <si>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</si>
  <si>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</si>
  <si>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</si>
  <si>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</si>
  <si>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</si>
  <si>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</si>
  <si>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</si>
  <si>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</si>
  <si>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</si>
  <si>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</si>
  <si>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</si>
  <si>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</si>
  <si>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</si>
  <si>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</si>
  <si>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</si>
  <si>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</si>
  <si>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</si>
  <si>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</si>
  <si>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</si>
  <si>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</si>
  <si>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</si>
  <si>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</si>
  <si>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</si>
  <si>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</si>
  <si>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</si>
  <si>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</si>
  <si>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</si>
  <si>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</si>
  <si>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</si>
  <si>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</si>
  <si>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</si>
  <si>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</si>
  <si>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</si>
  <si>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</si>
  <si>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</si>
  <si>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</si>
  <si>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</si>
  <si>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</si>
  <si>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</si>
  <si>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</si>
  <si>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</si>
  <si>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</si>
  <si>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</si>
  <si>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</si>
  <si>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</si>
  <si>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</si>
  <si>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</si>
  <si>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</si>
  <si>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</si>
  <si>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</si>
  <si>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</si>
  <si>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</si>
  <si>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</si>
  <si>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</si>
  <si>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</si>
  <si>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</si>
  <si>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</si>
  <si>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</si>
  <si>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</si>
  <si>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</si>
  <si>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</si>
  <si>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</si>
  <si>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</si>
  <si>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</si>
  <si>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</si>
  <si>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</si>
  <si>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</si>
  <si>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</si>
  <si>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</si>
  <si>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</si>
  <si>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</si>
  <si>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</si>
  <si>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</si>
  <si>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</si>
  <si>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</si>
  <si>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</si>
  <si>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</si>
  <si>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</si>
  <si>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</si>
  <si>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</si>
  <si>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</si>
  <si>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</si>
  <si>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</si>
  <si>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</si>
  <si>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</si>
  <si>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</si>
  <si>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</si>
  <si>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</si>
  <si>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</si>
  <si>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</si>
  <si>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</si>
  <si>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</si>
  <si>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</si>
  <si>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</si>
  <si>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</si>
  <si>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</si>
  <si>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</si>
  <si>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</si>
  <si>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</si>
  <si>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</si>
  <si>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</si>
  <si>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</si>
  <si>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</si>
  <si>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</si>
  <si>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</si>
  <si>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</si>
  <si>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</si>
  <si>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</si>
  <si>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</si>
  <si>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</si>
  <si>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</si>
  <si>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</si>
  <si>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</si>
  <si>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</si>
  <si>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</si>
  <si>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</si>
  <si>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</si>
  <si>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</si>
  <si>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</si>
  <si>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</si>
  <si>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</si>
  <si>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</si>
  <si>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</si>
  <si>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</si>
  <si>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</si>
  <si>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</si>
  <si>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</si>
  <si>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</si>
  <si>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</si>
  <si>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</si>
  <si>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</si>
  <si>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</si>
  <si>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</si>
  <si>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</si>
  <si>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</si>
  <si>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</si>
  <si>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</si>
  <si>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</si>
  <si>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</si>
  <si>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</si>
  <si>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</si>
  <si>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</si>
  <si>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</si>
  <si>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</si>
  <si>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</si>
  <si>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</si>
  <si>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</si>
  <si>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</si>
  <si>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</si>
  <si>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</si>
  <si>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</si>
  <si>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</si>
  <si>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</si>
  <si>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</si>
  <si>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</si>
  <si>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</si>
  <si>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</si>
  <si>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</si>
  <si>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</si>
  <si>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</si>
  <si>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</si>
  <si>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</si>
  <si>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</si>
  <si>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</si>
  <si>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</si>
  <si>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</si>
  <si>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</si>
  <si>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</si>
  <si>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</si>
  <si>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</si>
  <si>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</si>
  <si>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</si>
  <si>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</si>
  <si>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</si>
  <si>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</si>
  <si>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</si>
  <si>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</si>
  <si>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</si>
  <si>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</si>
  <si>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</si>
  <si>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</si>
  <si>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</si>
  <si>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</si>
  <si>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</si>
  <si>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</si>
  <si>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</si>
  <si>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</si>
  <si>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</si>
  <si>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</si>
  <si>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</si>
  <si>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</si>
  <si>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</si>
  <si>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</si>
  <si>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</si>
  <si>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</si>
  <si>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</si>
  <si>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</si>
  <si>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</si>
  <si>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</si>
  <si>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</si>
  <si>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</si>
  <si>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</si>
  <si>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</si>
  <si>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</si>
  <si>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</si>
  <si>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</si>
  <si>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</si>
  <si>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</si>
  <si>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</si>
  <si>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</si>
  <si>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</si>
  <si>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</si>
  <si>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</si>
  <si>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</si>
  <si>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</si>
  <si>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</si>
  <si>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</si>
  <si>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</si>
  <si>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</si>
  <si>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</si>
  <si>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</si>
  <si>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</si>
  <si>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</si>
  <si>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</si>
  <si>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</si>
  <si>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</si>
  <si>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</si>
  <si>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</si>
  <si>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</si>
  <si>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</si>
  <si>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</si>
  <si>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</si>
  <si>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</si>
  <si>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</si>
  <si>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</si>
  <si>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</si>
  <si>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</si>
  <si>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</si>
  <si>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</si>
  <si>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</si>
  <si>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</si>
  <si>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</si>
  <si>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</si>
  <si>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</si>
  <si>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</si>
  <si>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</si>
  <si>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</si>
  <si>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</si>
  <si>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</si>
  <si>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</si>
  <si>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</si>
  <si>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</si>
  <si>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</si>
  <si>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</si>
  <si>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</si>
  <si>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</si>
  <si>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</si>
  <si>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</si>
  <si>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</si>
  <si>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</si>
  <si>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</si>
  <si>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</si>
  <si>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</si>
  <si>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</si>
  <si>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</si>
  <si>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</si>
  <si>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</si>
  <si>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</si>
  <si>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</si>
  <si>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</si>
  <si>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</si>
  <si>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</si>
  <si>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</si>
  <si>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</si>
  <si>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</si>
  <si>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</si>
  <si>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</si>
  <si>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</si>
  <si>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</si>
  <si>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</si>
  <si>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</si>
  <si>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</si>
  <si>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</si>
  <si>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</si>
  <si>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</si>
  <si>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</si>
  <si>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</si>
  <si>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</si>
  <si>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</si>
  <si>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</si>
  <si>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</si>
  <si>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</si>
  <si>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</si>
  <si>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</si>
  <si>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</si>
  <si>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</si>
  <si>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</si>
  <si>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</si>
  <si>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</si>
  <si>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</si>
  <si>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</si>
  <si>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</si>
  <si>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</si>
  <si>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</si>
  <si>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</si>
  <si>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</si>
  <si>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</si>
  <si>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</si>
  <si>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</si>
  <si>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</si>
  <si>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</si>
  <si>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</si>
  <si>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</si>
  <si>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</si>
  <si>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</si>
  <si>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</si>
  <si>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</si>
  <si>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</si>
  <si>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</si>
  <si>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</si>
  <si>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</si>
  <si>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</si>
  <si>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</si>
  <si>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</si>
  <si>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</si>
  <si>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</si>
  <si>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</si>
  <si>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</si>
  <si>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</si>
  <si>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</si>
  <si>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</si>
  <si>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</si>
  <si>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</si>
  <si>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</si>
  <si>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</si>
  <si>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</si>
  <si>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</si>
  <si>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</si>
  <si>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</si>
  <si>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</si>
  <si>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</si>
  <si>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</si>
  <si>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</si>
  <si>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</si>
  <si>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</si>
  <si>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</si>
  <si>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</si>
  <si>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</si>
  <si>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</si>
  <si>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</si>
  <si>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</si>
  <si>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</si>
  <si>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</si>
  <si>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</si>
  <si>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</si>
  <si>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</si>
  <si>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</si>
  <si>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</si>
  <si>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</si>
  <si>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</si>
  <si>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</si>
  <si>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</si>
  <si>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</si>
  <si>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</si>
  <si>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</si>
  <si>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</si>
  <si>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</si>
  <si>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</si>
  <si>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</si>
  <si>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</si>
  <si>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</si>
  <si>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</si>
  <si>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</si>
  <si>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</si>
  <si>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</si>
  <si>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</si>
  <si>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</si>
  <si>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</si>
  <si>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</si>
  <si>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</si>
  <si>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</si>
  <si>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</si>
  <si>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</si>
  <si>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</si>
  <si>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</si>
  <si>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</si>
  <si>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</si>
  <si>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</si>
  <si>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</si>
  <si>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</si>
  <si>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</si>
  <si>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</si>
  <si>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</si>
  <si>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</si>
  <si>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</si>
  <si>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</si>
  <si>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</si>
  <si>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</si>
  <si>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</si>
  <si>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</si>
  <si>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</si>
  <si>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</si>
  <si>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</si>
  <si>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</si>
  <si>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</si>
  <si>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</si>
  <si>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</si>
  <si>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</si>
  <si>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</si>
  <si>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</si>
  <si>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</si>
  <si>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</si>
  <si>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</si>
  <si>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</si>
  <si>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</si>
  <si>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</si>
  <si>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</si>
  <si>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</si>
  <si>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</si>
  <si>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</si>
  <si>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</si>
  <si>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</si>
  <si>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</si>
  <si>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</si>
  <si>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</si>
  <si>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</si>
  <si>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</si>
  <si>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</si>
  <si>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</si>
  <si>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</si>
  <si>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</si>
  <si>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</si>
  <si>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</si>
  <si>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</si>
  <si>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</si>
  <si>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</si>
  <si>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</si>
  <si>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</si>
  <si>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</si>
  <si>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</si>
  <si>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</si>
  <si>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</si>
  <si>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</si>
  <si>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</si>
  <si>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</si>
  <si>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</si>
  <si>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</si>
  <si>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</si>
  <si>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</si>
  <si>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</si>
  <si>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</si>
  <si>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</si>
  <si>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</si>
  <si>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</si>
  <si>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</si>
  <si>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</si>
  <si>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</si>
  <si>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</si>
  <si>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</si>
  <si>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</si>
  <si>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</si>
  <si>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</si>
  <si>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</si>
  <si>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</si>
  <si>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</si>
  <si>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</si>
  <si>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</si>
  <si>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</si>
  <si>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</si>
  <si>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</si>
  <si>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</si>
  <si>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</si>
  <si>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</si>
  <si>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</si>
  <si>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</si>
  <si>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</si>
  <si>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</si>
  <si>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</si>
  <si>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</si>
  <si>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</si>
  <si>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</si>
  <si>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</si>
  <si>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</si>
  <si>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</si>
  <si>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</si>
  <si>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</si>
  <si>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</si>
  <si>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</si>
  <si>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</si>
  <si>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</si>
  <si>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</si>
  <si>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</si>
  <si>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</si>
  <si>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</si>
  <si>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</si>
  <si>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</si>
  <si>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</si>
  <si>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</si>
  <si>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</si>
  <si>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</si>
  <si>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</si>
  <si>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</si>
  <si>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</si>
  <si>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</si>
  <si>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</si>
  <si>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</si>
  <si>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</si>
  <si>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</si>
  <si>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</si>
  <si>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</si>
  <si>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</si>
  <si>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</si>
  <si>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</si>
  <si>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</si>
  <si>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</si>
  <si>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</si>
  <si>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</si>
  <si>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</si>
  <si>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</si>
  <si>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</si>
  <si>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</si>
  <si>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</si>
  <si>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</si>
  <si>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</si>
  <si>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</si>
  <si>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</si>
  <si>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</si>
  <si>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</si>
  <si>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</si>
  <si>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</si>
  <si>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</si>
  <si>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</si>
  <si>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</si>
  <si>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</si>
  <si>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</si>
  <si>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</si>
  <si>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</si>
  <si>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</si>
  <si>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</si>
  <si>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</si>
  <si>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</si>
  <si>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</si>
  <si>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</si>
  <si>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</si>
  <si>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</si>
  <si>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</si>
  <si>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</si>
  <si>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</si>
  <si>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</si>
  <si>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</si>
  <si>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</si>
  <si>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</si>
  <si>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</si>
  <si>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</si>
  <si>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</si>
  <si>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</si>
  <si>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</si>
  <si>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</si>
  <si>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</si>
  <si>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</si>
  <si>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</si>
  <si>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</si>
  <si>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</si>
  <si>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</si>
  <si>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</si>
  <si>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</si>
  <si>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</si>
  <si>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</si>
  <si>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</si>
  <si>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</si>
  <si>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</si>
  <si>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</si>
  <si>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</si>
  <si>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</si>
  <si>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</si>
  <si>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</si>
  <si>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</si>
  <si>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</si>
  <si>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</si>
  <si>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</si>
  <si>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</si>
  <si>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</si>
  <si>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</si>
  <si>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</si>
  <si>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</si>
  <si>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</si>
  <si>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</si>
  <si>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</si>
  <si>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</si>
  <si>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</si>
  <si>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</si>
  <si>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</si>
  <si>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</si>
  <si>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</si>
  <si>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</si>
  <si>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</si>
  <si>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</si>
  <si>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</si>
  <si>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</si>
  <si>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</si>
  <si>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</si>
  <si>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</si>
  <si>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</si>
  <si>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</si>
  <si>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</si>
  <si>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</si>
  <si>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</si>
  <si>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</si>
  <si>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</si>
  <si>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</si>
  <si>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</si>
  <si>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</si>
  <si>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</si>
  <si>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</si>
  <si>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</si>
  <si>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</si>
  <si>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</si>
  <si>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</si>
  <si>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</si>
  <si>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</si>
  <si>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</si>
  <si>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</si>
  <si>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</si>
  <si>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</si>
  <si>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</si>
  <si>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</si>
  <si>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</si>
  <si>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</si>
  <si>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</si>
  <si>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</si>
  <si>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</si>
  <si>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</si>
  <si>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</si>
  <si>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</si>
  <si>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</si>
  <si>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</si>
  <si>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</si>
  <si>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</si>
  <si>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</si>
  <si>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</si>
  <si>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</si>
  <si>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</si>
  <si>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</si>
  <si>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</si>
  <si>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</si>
  <si>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</si>
  <si>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</si>
  <si>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</si>
  <si>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</si>
  <si>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</si>
  <si>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</si>
  <si>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</si>
  <si>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</si>
  <si>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</si>
  <si>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</si>
  <si>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</si>
  <si>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</si>
  <si>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</si>
  <si>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</si>
  <si>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</si>
  <si>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</si>
  <si>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</si>
  <si>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</si>
  <si>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</si>
  <si>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</si>
  <si>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</si>
  <si>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</si>
  <si>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</si>
  <si>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</si>
  <si>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</si>
  <si>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</si>
  <si>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</si>
  <si>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</si>
  <si>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</si>
  <si>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</si>
  <si>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</si>
  <si>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</si>
  <si>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</si>
  <si>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</si>
  <si>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</si>
  <si>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</si>
  <si>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</si>
  <si>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</si>
  <si>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</si>
  <si>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</si>
  <si>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</si>
  <si>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</si>
  <si>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</si>
  <si>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</si>
  <si>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</si>
  <si>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</si>
  <si>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</si>
  <si>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</si>
  <si>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</si>
  <si>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</si>
  <si>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</si>
  <si>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</si>
  <si>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</si>
  <si>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</si>
  <si>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</si>
  <si>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</si>
  <si>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</si>
  <si>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</si>
  <si>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</si>
  <si>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</si>
  <si>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</si>
  <si>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</si>
  <si>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</si>
  <si>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</si>
  <si>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</si>
  <si>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</si>
  <si>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</si>
  <si>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</si>
  <si>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</si>
  <si>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</si>
  <si>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</si>
  <si>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</si>
  <si>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</si>
  <si>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</si>
  <si>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</si>
  <si>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</si>
  <si>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</si>
  <si>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</si>
  <si>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</si>
  <si>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</si>
  <si>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</si>
  <si>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</si>
  <si>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</si>
  <si>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</si>
  <si>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</si>
  <si>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</si>
  <si>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</si>
  <si>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</si>
  <si>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</si>
  <si>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</si>
  <si>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</si>
  <si>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</si>
  <si>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</si>
  <si>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</si>
  <si>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</si>
  <si>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</si>
  <si>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</si>
  <si>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</si>
  <si>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</si>
  <si>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</si>
  <si>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</si>
  <si>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</si>
  <si>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</si>
  <si>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</si>
  <si>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</si>
  <si>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</si>
  <si>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</si>
  <si>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</si>
  <si>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</si>
  <si>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</si>
  <si>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</si>
  <si>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</si>
  <si>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</si>
  <si>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</si>
  <si>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</si>
  <si>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</si>
  <si>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</si>
  <si>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</si>
  <si>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</si>
  <si>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</si>
  <si>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</si>
  <si>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</si>
  <si>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</si>
  <si>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</si>
  <si>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</si>
  <si>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</si>
  <si>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</si>
  <si>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</si>
  <si>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</si>
  <si>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</si>
  <si>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</si>
  <si>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</si>
  <si>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</si>
  <si>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</si>
  <si>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</si>
  <si>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</si>
  <si>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</si>
  <si>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</si>
  <si>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</si>
  <si>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</si>
  <si>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</si>
  <si>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</si>
  <si>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</si>
  <si>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</si>
  <si>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</si>
  <si>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</si>
  <si>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</si>
  <si>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</si>
  <si>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</si>
  <si>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</si>
  <si>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</si>
  <si>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</si>
  <si>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</si>
  <si>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</si>
  <si>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</si>
  <si>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</si>
  <si>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</si>
  <si>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</si>
  <si>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</si>
  <si>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</si>
  <si>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</si>
  <si>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</si>
  <si>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</si>
  <si>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</si>
  <si>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</si>
  <si>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</si>
  <si>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</si>
  <si>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</si>
  <si>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</si>
  <si>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</si>
  <si>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</si>
  <si>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</si>
  <si>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</si>
  <si>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</si>
  <si>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</si>
  <si>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</si>
  <si>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</si>
  <si>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</si>
  <si>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</si>
  <si>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</si>
  <si>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</si>
  <si>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</si>
  <si>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</si>
  <si>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</si>
  <si>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</si>
  <si>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</si>
  <si>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</si>
  <si>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</si>
  <si>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</si>
  <si>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</si>
  <si>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</si>
  <si>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</si>
  <si>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</si>
  <si>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</si>
  <si>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</si>
  <si>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</si>
  <si>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</si>
  <si>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</si>
  <si>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</si>
  <si>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</si>
  <si>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</si>
  <si>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</si>
  <si>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</si>
  <si>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</si>
  <si>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</si>
  <si>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</si>
  <si>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</si>
  <si>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</si>
  <si>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</si>
  <si>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</si>
  <si>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</si>
  <si>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</si>
  <si>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</si>
  <si>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</si>
  <si>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</si>
  <si>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</si>
  <si>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</si>
  <si>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</si>
  <si>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</si>
  <si>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</si>
  <si>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</si>
  <si>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</si>
  <si>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</si>
  <si>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</si>
  <si>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</si>
  <si>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</si>
  <si>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</si>
  <si>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</si>
  <si>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</si>
  <si>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</si>
  <si>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</si>
  <si>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</si>
  <si>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</si>
  <si>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</si>
  <si>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</si>
  <si>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</si>
  <si>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</si>
  <si>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</si>
  <si>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</si>
  <si>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</si>
  <si>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</si>
  <si>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</si>
  <si>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</si>
  <si>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</si>
  <si>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</si>
  <si>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</si>
  <si>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</si>
  <si>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</si>
  <si>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</si>
  <si>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</si>
  <si>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</si>
  <si>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</si>
  <si>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</si>
  <si>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</si>
  <si>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</si>
  <si>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</si>
  <si>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</si>
  <si>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</si>
  <si>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</si>
  <si>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</si>
  <si>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</si>
  <si>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</si>
  <si>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</si>
  <si>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</si>
  <si>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</si>
  <si>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</si>
  <si>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</si>
  <si>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</si>
  <si>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</si>
  <si>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</si>
  <si>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</si>
  <si>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</si>
  <si>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</si>
  <si>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</si>
  <si>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</si>
  <si>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</si>
  <si>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</si>
  <si>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</si>
  <si>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</si>
  <si>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</si>
  <si>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</si>
  <si>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</si>
  <si>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</si>
  <si>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</si>
  <si>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</si>
  <si>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</si>
  <si>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</si>
  <si>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</si>
  <si>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</si>
  <si>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</si>
  <si>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</si>
  <si>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</si>
  <si>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</si>
  <si>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</si>
  <si>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</si>
  <si>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</si>
  <si>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</si>
  <si>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</si>
  <si>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</si>
  <si>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</si>
  <si>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</si>
  <si>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</si>
  <si>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</si>
  <si>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</si>
  <si>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</si>
  <si>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</si>
  <si>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</si>
  <si>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</si>
  <si>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</si>
  <si>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</si>
  <si>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</si>
  <si>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</si>
  <si>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</si>
  <si>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</si>
  <si>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</si>
  <si>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</si>
  <si>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</si>
  <si>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</si>
  <si>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</si>
  <si>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</si>
  <si>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</si>
  <si>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</si>
  <si>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</si>
  <si>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</si>
  <si>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</si>
  <si>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</si>
  <si>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</si>
  <si>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</si>
  <si>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</si>
  <si>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</si>
  <si>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</si>
  <si>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</si>
  <si>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</si>
  <si>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</si>
  <si>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</si>
  <si>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</si>
  <si>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</si>
  <si>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</si>
  <si>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</si>
  <si>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</si>
  <si>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</si>
  <si>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</si>
  <si>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</si>
  <si>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</si>
  <si>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</si>
  <si>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</si>
  <si>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</si>
  <si>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</si>
  <si>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</si>
  <si>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</si>
  <si>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</si>
  <si>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</si>
  <si>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</si>
  <si>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</si>
  <si>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</si>
  <si>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</si>
  <si>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</si>
  <si>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</si>
  <si>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</si>
  <si>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</si>
  <si>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</si>
  <si>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</si>
  <si>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</si>
  <si>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</si>
  <si>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</si>
  <si>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</si>
  <si>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</si>
  <si>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</si>
  <si>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</si>
  <si>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</si>
  <si>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</si>
  <si>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</si>
  <si>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</si>
  <si>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</si>
  <si>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</si>
  <si>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</si>
  <si>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</si>
  <si>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</si>
  <si>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</si>
  <si>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</si>
  <si>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</si>
  <si>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</si>
  <si>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</si>
  <si>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</si>
  <si>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</si>
  <si>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</si>
  <si>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</si>
  <si>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</si>
  <si>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</si>
  <si>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</si>
  <si>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</si>
  <si>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</si>
  <si>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</si>
  <si>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</si>
  <si>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</si>
  <si>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</si>
  <si>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</si>
  <si>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</si>
  <si>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</si>
  <si>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</si>
  <si>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</si>
  <si>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</si>
  <si>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</si>
  <si>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</si>
  <si>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</si>
  <si>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</si>
  <si>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</si>
  <si>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</si>
  <si>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</si>
  <si>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</si>
  <si>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</si>
  <si>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</si>
  <si>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</si>
  <si>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</si>
  <si>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</si>
  <si>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</si>
  <si>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</si>
  <si>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</si>
  <si>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</si>
  <si>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</si>
  <si>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</si>
  <si>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</si>
  <si>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</si>
  <si>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</si>
  <si>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</si>
  <si>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</si>
  <si>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</si>
  <si>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</si>
  <si>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</si>
  <si>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</si>
  <si>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</si>
  <si>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</si>
  <si>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</si>
  <si>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</si>
  <si>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</si>
  <si>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</si>
  <si>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</si>
  <si>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</si>
  <si>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</si>
  <si>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</si>
  <si>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</si>
  <si>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</si>
  <si>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</si>
  <si>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</si>
  <si>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</si>
  <si>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</si>
  <si>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</si>
  <si>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</si>
  <si>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</si>
  <si>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</si>
  <si>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</si>
  <si>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</si>
  <si>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</si>
  <si>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</si>
  <si>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</si>
  <si>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</si>
  <si>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</si>
  <si>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</si>
  <si>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</si>
  <si>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</si>
  <si>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</si>
  <si>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</si>
  <si>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</si>
  <si>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</si>
  <si>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</si>
  <si>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</si>
  <si>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</si>
  <si>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</si>
  <si>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</si>
  <si>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</si>
  <si>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</si>
  <si>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</si>
  <si>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</si>
  <si>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</si>
  <si>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</si>
  <si>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</si>
  <si>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</si>
  <si>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</si>
  <si>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</si>
  <si>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</si>
  <si>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</si>
  <si>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</si>
  <si>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</si>
  <si>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</si>
  <si>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</si>
  <si>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</si>
  <si>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</si>
  <si>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</si>
  <si>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</si>
  <si>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</si>
  <si>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</si>
  <si>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</si>
  <si>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</si>
  <si>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</si>
  <si>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</si>
  <si>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</si>
  <si>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</si>
  <si>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</si>
  <si>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</si>
  <si>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</si>
  <si>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</si>
  <si>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</si>
  <si>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</si>
  <si>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</si>
  <si>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</si>
  <si>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</si>
  <si>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</si>
  <si>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</si>
  <si>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</si>
  <si>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</si>
  <si>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</si>
  <si>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</si>
  <si>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</si>
  <si>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</si>
  <si>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</si>
  <si>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</si>
  <si>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</si>
  <si>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</si>
  <si>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</si>
  <si>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</si>
  <si>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</si>
  <si>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</si>
  <si>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</si>
  <si>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</si>
  <si>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</si>
  <si>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</si>
  <si>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</si>
  <si>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</si>
  <si>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</si>
  <si>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</si>
  <si>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</si>
  <si>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</si>
  <si>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</si>
  <si>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</si>
  <si>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</si>
  <si>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</si>
  <si>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</si>
  <si>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</si>
  <si>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</si>
  <si>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</si>
  <si>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</si>
  <si>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</si>
  <si>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</si>
  <si>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</si>
  <si>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</si>
  <si>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</si>
  <si>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</si>
  <si>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</si>
  <si>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</si>
  <si>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</si>
  <si>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</si>
  <si>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</si>
  <si>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</si>
  <si>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</si>
  <si>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</si>
  <si>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</si>
  <si>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</si>
  <si>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</si>
  <si>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</si>
  <si>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</si>
  <si>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</si>
  <si>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</si>
  <si>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</si>
  <si>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</si>
  <si>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</si>
  <si>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</si>
  <si>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</si>
  <si>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</si>
  <si>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</si>
  <si>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</si>
  <si>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</si>
  <si>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</si>
  <si>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</si>
  <si>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</si>
  <si>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</si>
  <si>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</si>
  <si>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</si>
  <si>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</si>
  <si>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</si>
  <si>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</si>
  <si>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</si>
  <si>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</si>
  <si>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</si>
  <si>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</si>
  <si>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</si>
  <si>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</si>
  <si>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</si>
  <si>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</si>
  <si>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</si>
  <si>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</si>
  <si>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</si>
  <si>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</si>
  <si>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</si>
  <si>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</si>
  <si>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</si>
  <si>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</si>
  <si>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</si>
  <si>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</si>
  <si>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</si>
  <si>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</si>
  <si>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</si>
  <si>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</si>
  <si>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</si>
  <si>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</si>
  <si>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</si>
  <si>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</si>
  <si>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</si>
  <si>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</si>
  <si>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</si>
  <si>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</si>
  <si>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</si>
  <si>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</si>
  <si>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</si>
  <si>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</si>
  <si>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</si>
  <si>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</si>
  <si>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</si>
  <si>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</si>
  <si>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</si>
  <si>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</si>
  <si>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</si>
  <si>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</si>
  <si>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</si>
  <si>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</si>
  <si>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</si>
  <si>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</si>
  <si>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</si>
  <si>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</si>
  <si>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</si>
  <si>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</si>
  <si>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</si>
  <si>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</si>
  <si>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</si>
  <si>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</si>
  <si>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</si>
  <si>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</si>
  <si>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</si>
  <si>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</si>
  <si>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</si>
  <si>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</si>
  <si>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</si>
  <si>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</si>
  <si>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</si>
  <si>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</si>
  <si>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</si>
  <si>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</si>
  <si>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</si>
  <si>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</si>
  <si>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</si>
  <si>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</si>
  <si>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</si>
  <si>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</si>
  <si>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</si>
  <si>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</si>
  <si>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</si>
  <si>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</si>
  <si>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</si>
  <si>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</si>
  <si>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</si>
  <si>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</si>
  <si>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</si>
  <si>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</si>
  <si>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</si>
  <si>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</si>
  <si>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</si>
  <si>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</si>
  <si>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</si>
  <si>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</si>
  <si>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</si>
  <si>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</si>
  <si>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</si>
  <si>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</si>
  <si>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</si>
  <si>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</si>
  <si>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</si>
  <si>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</si>
  <si>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</si>
  <si>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</si>
  <si>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</si>
  <si>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</si>
  <si>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</si>
  <si>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</si>
  <si>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</si>
  <si>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</si>
  <si>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</si>
  <si>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</si>
  <si>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</si>
  <si>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</si>
  <si>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</si>
  <si>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</si>
  <si>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</si>
  <si>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</si>
  <si>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</si>
  <si>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</si>
  <si>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</si>
  <si>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</si>
  <si>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</si>
  <si>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</si>
  <si>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</si>
  <si>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</si>
  <si>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</si>
  <si>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</si>
  <si>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</si>
  <si>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</si>
  <si>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</si>
  <si>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</si>
  <si>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</si>
  <si>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</si>
  <si>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</si>
  <si>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</si>
  <si>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</si>
  <si>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</si>
  <si>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</si>
  <si>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</si>
  <si>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</si>
  <si>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</si>
  <si>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</si>
  <si>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</si>
  <si>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</si>
  <si>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</si>
  <si>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</si>
  <si>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</si>
  <si>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</si>
  <si>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</si>
  <si>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</si>
  <si>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</si>
  <si>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</si>
  <si>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</si>
  <si>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</si>
  <si>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</si>
  <si>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</si>
  <si>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</si>
  <si>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</si>
  <si>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</si>
  <si>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</si>
  <si>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</si>
  <si>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</si>
  <si>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</si>
  <si>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</si>
  <si>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</si>
  <si>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</si>
  <si>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</si>
  <si>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</si>
  <si>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</si>
  <si>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</si>
  <si>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</si>
  <si>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</si>
  <si>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</si>
  <si>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</si>
  <si>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</si>
  <si>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</si>
  <si>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</si>
  <si>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</si>
  <si>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</si>
  <si>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</si>
  <si>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</si>
  <si>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</si>
  <si>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</si>
  <si>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</si>
  <si>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</si>
  <si>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</si>
  <si>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</si>
  <si>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</si>
  <si>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</si>
  <si>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</si>
  <si>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</si>
  <si>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</si>
  <si>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</si>
  <si>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</si>
  <si>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</si>
  <si>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</si>
  <si>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</si>
  <si>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</si>
  <si>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</si>
  <si>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</si>
  <si>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</si>
  <si>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</si>
  <si>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</si>
  <si>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</si>
  <si>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</si>
  <si>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</si>
  <si>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</si>
  <si>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</si>
  <si>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</si>
  <si>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</si>
  <si>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</si>
  <si>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</si>
  <si>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</si>
  <si>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</si>
  <si>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</si>
  <si>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</si>
  <si>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</si>
  <si>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</si>
  <si>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</si>
  <si>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</si>
  <si>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</si>
  <si>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</si>
  <si>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</si>
  <si>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</si>
  <si>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</si>
  <si>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</si>
  <si>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</si>
  <si>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</si>
  <si>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</si>
  <si>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</si>
  <si>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</si>
  <si>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</si>
  <si>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</si>
  <si>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</si>
  <si>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</si>
  <si>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</si>
  <si>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</si>
  <si>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</si>
  <si>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</si>
  <si>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</si>
  <si>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</si>
  <si>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</si>
  <si>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</si>
  <si>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</si>
  <si>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</si>
  <si>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</si>
  <si>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</si>
  <si>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</si>
  <si>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</si>
  <si>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</si>
  <si>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</si>
  <si>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</si>
  <si>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</si>
  <si>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</si>
  <si>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</si>
  <si>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</si>
  <si>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</si>
  <si>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</si>
  <si>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</si>
  <si>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</si>
  <si>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</si>
  <si>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</si>
  <si>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</si>
  <si>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</si>
  <si>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</si>
  <si>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</si>
  <si>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</si>
  <si>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</si>
  <si>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</si>
  <si>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</si>
  <si>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</si>
  <si>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</si>
  <si>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</si>
  <si>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</si>
  <si>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</si>
  <si>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</si>
  <si>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</si>
  <si>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</si>
  <si>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</si>
  <si>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</si>
  <si>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</si>
  <si>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</si>
  <si>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</si>
  <si>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</si>
  <si>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</si>
  <si>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</si>
  <si>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</si>
  <si>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</si>
  <si>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</si>
  <si>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</si>
  <si>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</si>
  <si>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</si>
  <si>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</si>
  <si>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</si>
  <si>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</si>
  <si>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</si>
  <si>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</si>
  <si>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</si>
  <si>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</si>
  <si>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</si>
  <si>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</si>
  <si>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</si>
  <si>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</si>
  <si>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</si>
  <si>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</si>
  <si>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</si>
  <si>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</si>
  <si>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</si>
  <si>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</si>
  <si>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</si>
  <si>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</si>
  <si>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</si>
  <si>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</si>
  <si>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</si>
  <si>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</si>
  <si>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</si>
  <si>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</si>
  <si>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</si>
  <si>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</si>
  <si>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</si>
  <si>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</si>
  <si>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</si>
  <si>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</si>
  <si>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</si>
  <si>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</si>
  <si>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</si>
  <si>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</si>
  <si>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</si>
  <si>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</si>
  <si>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</si>
  <si>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</si>
  <si>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</si>
  <si>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</si>
  <si>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</si>
  <si>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</si>
  <si>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</si>
  <si>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</si>
  <si>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</si>
  <si>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</si>
  <si>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</si>
  <si>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</si>
  <si>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</si>
  <si>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</si>
  <si>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</si>
  <si>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</si>
  <si>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</si>
  <si>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</si>
  <si>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</si>
  <si>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</si>
  <si>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</si>
  <si>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</si>
  <si>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</si>
  <si>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</si>
  <si>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</si>
  <si>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</si>
  <si>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</si>
  <si>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</si>
  <si>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</si>
  <si>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</si>
  <si>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</si>
  <si>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</si>
  <si>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</si>
  <si>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</si>
  <si>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</si>
  <si>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</si>
  <si>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</si>
  <si>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</si>
  <si>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</si>
  <si>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</si>
  <si>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</si>
  <si>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</si>
  <si>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</si>
  <si>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</si>
  <si>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</si>
  <si>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</si>
  <si>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</si>
  <si>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</si>
  <si>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</si>
  <si>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</si>
  <si>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</si>
  <si>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</si>
  <si>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</si>
  <si>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</si>
  <si>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</si>
  <si>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</si>
  <si>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</si>
  <si>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</si>
  <si>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</si>
  <si>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</si>
  <si>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</si>
  <si>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</si>
  <si>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</si>
  <si>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</si>
  <si>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</si>
  <si>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</si>
  <si>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</si>
  <si>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</si>
  <si>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</si>
  <si>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</si>
  <si>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</si>
  <si>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</si>
  <si>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</si>
  <si>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</si>
  <si>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</si>
  <si>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</si>
  <si>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</si>
  <si>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</si>
  <si>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</si>
  <si>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</si>
  <si>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</si>
  <si>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</si>
  <si>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</si>
  <si>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</si>
  <si>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</si>
  <si>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</si>
  <si>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</si>
  <si>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</si>
  <si>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</si>
  <si>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</si>
  <si>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</si>
  <si>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</si>
  <si>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</si>
  <si>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</si>
  <si>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</si>
  <si>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</si>
  <si>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</si>
  <si>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</si>
  <si>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</si>
  <si>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</si>
  <si>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</si>
  <si>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</si>
  <si>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</si>
  <si>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</si>
  <si>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</si>
  <si>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</si>
  <si>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</si>
  <si>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</si>
  <si>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</si>
  <si>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</si>
  <si>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</si>
  <si>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</si>
  <si>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</si>
  <si>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</si>
  <si>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</si>
  <si>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</si>
  <si>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</si>
  <si>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</si>
  <si>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</si>
  <si>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</si>
  <si>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</si>
  <si>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</si>
  <si>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</si>
  <si>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</si>
  <si>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</si>
  <si>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</si>
  <si>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</si>
  <si>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</si>
  <si>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</si>
  <si>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</si>
  <si>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</si>
  <si>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</si>
  <si>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</si>
  <si>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</si>
  <si>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</si>
  <si>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</si>
  <si>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</si>
  <si>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</si>
  <si>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</si>
  <si>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</si>
  <si>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</si>
  <si>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</si>
  <si>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</si>
  <si>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</si>
  <si>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</si>
  <si>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</si>
  <si>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</si>
  <si>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</si>
  <si>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</si>
  <si>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</si>
  <si>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</si>
  <si>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</si>
  <si>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</si>
  <si>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</si>
  <si>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</si>
  <si>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</si>
  <si>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</si>
  <si>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</si>
  <si>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</si>
  <si>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</si>
  <si>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</si>
  <si>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</si>
  <si>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</si>
  <si>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</si>
  <si>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</si>
  <si>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</si>
  <si>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</si>
  <si>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</si>
  <si>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</si>
  <si>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</si>
  <si>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</si>
  <si>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</si>
  <si>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</si>
  <si>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</si>
  <si>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</si>
  <si>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</si>
  <si>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</si>
  <si>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</si>
  <si>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</si>
  <si>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</si>
  <si>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</si>
  <si>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</si>
  <si>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</si>
  <si>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</si>
  <si>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</si>
  <si>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</si>
  <si>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</si>
  <si>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</si>
  <si>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</si>
  <si>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</si>
  <si>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</si>
  <si>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</si>
  <si>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</si>
  <si>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</si>
  <si>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</si>
  <si>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</si>
  <si>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</si>
  <si>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</si>
  <si>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</si>
  <si>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</si>
  <si>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</si>
  <si>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</si>
  <si>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</si>
  <si>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</si>
  <si>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</si>
  <si>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</si>
  <si>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</si>
  <si>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</si>
  <si>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</si>
  <si>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</si>
  <si>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</si>
  <si>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</si>
  <si>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</si>
  <si>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</si>
  <si>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</si>
  <si>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</si>
  <si>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</si>
  <si>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</si>
  <si>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</si>
  <si>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</si>
  <si>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</si>
  <si>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</si>
  <si>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</si>
  <si>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</si>
  <si>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</si>
  <si>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</si>
  <si>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</si>
  <si>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</si>
  <si>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</si>
  <si>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</si>
  <si>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</si>
  <si>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</si>
  <si>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</si>
  <si>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</si>
  <si>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</si>
  <si>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</si>
  <si>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</si>
  <si>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</si>
  <si>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</si>
  <si>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</si>
  <si>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</si>
  <si>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</si>
  <si>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</si>
  <si>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</si>
  <si>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</si>
  <si>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</si>
  <si>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</si>
  <si>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</si>
  <si>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</si>
  <si>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</si>
  <si>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</si>
  <si>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</si>
  <si>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</si>
  <si>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</si>
  <si>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</si>
  <si>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</si>
  <si>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</si>
  <si>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</si>
  <si>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</si>
  <si>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</si>
  <si>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</si>
  <si>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</si>
  <si>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</si>
  <si>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</si>
  <si>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</si>
  <si>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</si>
  <si>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</si>
  <si>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</si>
  <si>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</si>
  <si>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</si>
  <si>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</si>
  <si>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</si>
  <si>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</si>
  <si>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</si>
  <si>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</si>
  <si>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</si>
  <si>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</si>
  <si>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</si>
  <si>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</si>
  <si>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</si>
  <si>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</si>
  <si>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</si>
  <si>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</si>
  <si>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</si>
  <si>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</si>
  <si>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</si>
  <si>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</si>
  <si>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</si>
  <si>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</si>
  <si>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</si>
  <si>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</si>
  <si>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</si>
  <si>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</si>
  <si>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</si>
  <si>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</si>
  <si>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</si>
  <si>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</si>
  <si>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</si>
  <si>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</si>
  <si>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</si>
  <si>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</si>
  <si>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</si>
  <si>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</si>
  <si>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</si>
  <si>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</si>
  <si>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</si>
  <si>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</si>
  <si>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</si>
  <si>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</si>
  <si>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</si>
  <si>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</si>
  <si>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</si>
  <si>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</si>
  <si>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</si>
  <si>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</si>
  <si>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</si>
  <si>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</si>
  <si>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</si>
  <si>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</si>
  <si>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</si>
  <si>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</si>
  <si>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</si>
  <si>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</si>
  <si>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</si>
  <si>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</si>
  <si>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</si>
  <si>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</si>
  <si>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</si>
  <si>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</si>
  <si>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</si>
  <si>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</si>
  <si>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</si>
  <si>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</si>
  <si>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</si>
  <si>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</si>
  <si>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</si>
  <si>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</si>
  <si>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</si>
  <si>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</si>
  <si>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</si>
  <si>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</si>
  <si>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</si>
  <si>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</si>
  <si>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</si>
  <si>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</si>
  <si>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</si>
  <si>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</si>
  <si>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</si>
  <si>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</si>
  <si>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</si>
  <si>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</si>
  <si>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</si>
  <si>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</si>
  <si>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</si>
  <si>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</si>
  <si>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</si>
  <si>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</si>
  <si>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</si>
  <si>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</si>
  <si>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</si>
  <si>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</si>
  <si>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</si>
  <si>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</si>
  <si>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</si>
  <si>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</si>
  <si>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</si>
  <si>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</si>
  <si>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</si>
  <si>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</si>
  <si>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</si>
  <si>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</si>
  <si>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</si>
  <si>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</si>
  <si>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</si>
  <si>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</si>
  <si>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</si>
  <si>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</si>
  <si>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</si>
  <si>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</si>
  <si>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</si>
  <si>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</si>
  <si>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</si>
  <si>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</si>
  <si>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</si>
  <si>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</si>
  <si>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</si>
  <si>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</si>
  <si>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</si>
  <si>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</si>
  <si>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</si>
  <si>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</si>
  <si>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</si>
  <si>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</si>
  <si>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</si>
  <si>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</si>
  <si>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</si>
  <si>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</si>
  <si>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</si>
  <si>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</si>
  <si>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</si>
  <si>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</si>
  <si>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</si>
  <si>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</si>
  <si>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</si>
  <si>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</si>
  <si>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</si>
  <si>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</si>
  <si>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</si>
  <si>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</si>
  <si>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</si>
  <si>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</si>
  <si>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</si>
  <si>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</si>
  <si>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</si>
  <si>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</si>
  <si>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</si>
  <si>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</si>
  <si>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</si>
  <si>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</si>
  <si>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</si>
  <si>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</si>
  <si>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</si>
  <si>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</si>
  <si>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</si>
  <si>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</si>
  <si>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</si>
  <si>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</si>
  <si>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</si>
  <si>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</si>
  <si>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</si>
  <si>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</si>
  <si>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</si>
  <si>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</si>
  <si>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</si>
  <si>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</si>
  <si>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</si>
  <si>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</si>
  <si>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</si>
  <si>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</si>
  <si>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</si>
  <si>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</si>
  <si>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</si>
  <si>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</si>
  <si>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</si>
  <si>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</si>
  <si>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</si>
  <si>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</si>
  <si>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</si>
  <si>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</si>
  <si>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</si>
  <si>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</si>
  <si>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</si>
  <si>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</si>
  <si>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</si>
  <si>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</si>
  <si>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</si>
  <si>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</si>
  <si>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</si>
  <si>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</si>
  <si>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</si>
  <si>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</si>
  <si>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</si>
  <si>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</si>
  <si>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</si>
  <si>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</si>
  <si>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</si>
  <si>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</si>
  <si>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</si>
  <si>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</si>
  <si>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</si>
  <si>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</si>
  <si>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</si>
  <si>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</si>
  <si>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</si>
  <si>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</si>
  <si>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</si>
  <si>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</si>
  <si>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</si>
  <si>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</si>
  <si>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</si>
  <si>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</si>
  <si>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</si>
  <si>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</si>
  <si>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</si>
  <si>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</si>
  <si>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</si>
  <si>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</si>
  <si>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</si>
  <si>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</si>
  <si>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</si>
  <si>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</si>
  <si>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</si>
  <si>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</si>
  <si>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</si>
  <si>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</si>
  <si>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</si>
  <si>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</si>
  <si>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</si>
  <si>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</si>
  <si>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</si>
  <si>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</si>
  <si>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</si>
  <si>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</si>
  <si>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</si>
  <si>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</si>
  <si>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</si>
  <si>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</si>
  <si>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</si>
  <si>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</si>
  <si>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</si>
  <si>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</si>
  <si>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</si>
  <si>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</si>
  <si>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</si>
  <si>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</si>
  <si>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</si>
  <si>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</si>
  <si>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</si>
  <si>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</si>
  <si>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</si>
  <si>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</si>
  <si>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</si>
  <si>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</si>
  <si>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</si>
  <si>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</si>
  <si>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</si>
  <si>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</si>
  <si>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</si>
  <si>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</si>
  <si>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</si>
  <si>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</si>
  <si>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</si>
  <si>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</si>
  <si>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</si>
  <si>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</si>
  <si>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</si>
  <si>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</si>
  <si>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</si>
  <si>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</si>
  <si>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</si>
  <si>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</si>
  <si>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</si>
  <si>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</si>
  <si>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</si>
  <si>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</si>
  <si>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</si>
  <si>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</si>
  <si>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</si>
  <si>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</si>
  <si>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</si>
  <si>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</si>
  <si>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</si>
  <si>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</si>
  <si>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</si>
  <si>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</si>
  <si>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</si>
  <si>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</si>
  <si>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</si>
  <si>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</si>
  <si>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</si>
  <si>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</si>
  <si>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</si>
  <si>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</si>
  <si>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</si>
  <si>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</si>
  <si>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</si>
  <si>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</si>
  <si>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</si>
  <si>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</si>
  <si>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</si>
  <si>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</si>
  <si>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</si>
  <si>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</si>
  <si>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</si>
  <si>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</si>
  <si>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</si>
  <si>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</si>
  <si>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</si>
  <si>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</si>
  <si>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</si>
  <si>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</si>
  <si>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</si>
  <si>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</si>
  <si>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</si>
  <si>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</si>
  <si>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</si>
  <si>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</si>
  <si>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</si>
  <si>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</si>
  <si>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</si>
  <si>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</si>
  <si>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</si>
  <si>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</si>
  <si>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</si>
  <si>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</si>
  <si>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</si>
  <si>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</si>
  <si>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</si>
  <si>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</si>
  <si>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</si>
  <si>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</si>
  <si>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</si>
  <si>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</si>
  <si>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</si>
  <si>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</si>
  <si>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</si>
  <si>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</si>
  <si>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</si>
  <si>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</si>
  <si>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</si>
  <si>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</si>
  <si>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</si>
  <si>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</si>
  <si>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</si>
  <si>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</si>
  <si>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</si>
  <si>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</si>
  <si>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</si>
  <si>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</si>
  <si>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</si>
  <si>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</si>
  <si>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</si>
  <si>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</si>
  <si>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</si>
  <si>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</si>
  <si>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</si>
  <si>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</si>
  <si>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</si>
  <si>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</si>
  <si>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</si>
  <si>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</si>
  <si>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</si>
  <si>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</si>
  <si>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</si>
  <si>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</si>
  <si>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</si>
  <si>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</si>
  <si>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</si>
  <si>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</si>
  <si>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</si>
  <si>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</si>
  <si>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</si>
  <si>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</si>
  <si>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</si>
  <si>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</si>
  <si>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</si>
  <si>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</si>
  <si>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</si>
  <si>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</si>
  <si>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</si>
  <si>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</si>
  <si>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</si>
  <si>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</si>
  <si>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</si>
  <si>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</si>
  <si>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</si>
  <si>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</si>
  <si>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</si>
  <si>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</si>
  <si>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</si>
  <si>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</si>
  <si>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</si>
  <si>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</si>
  <si>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</si>
  <si>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</si>
  <si>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</si>
  <si>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</si>
  <si>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</si>
  <si>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</si>
  <si>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</si>
  <si>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</si>
  <si>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</si>
  <si>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</si>
  <si>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</si>
  <si>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</si>
  <si>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</si>
  <si>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</si>
  <si>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</si>
  <si>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</si>
  <si>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</si>
  <si>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</si>
  <si>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</si>
  <si>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</si>
  <si>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</si>
  <si>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</si>
  <si>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</si>
  <si>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</si>
  <si>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</si>
  <si>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</si>
  <si>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</si>
  <si>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</si>
  <si>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</si>
  <si>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</si>
  <si>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</si>
  <si>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</si>
  <si>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</si>
  <si>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</si>
  <si>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</si>
  <si>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</si>
  <si>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</si>
  <si>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</si>
  <si>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</si>
  <si>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</si>
  <si>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</si>
  <si>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</si>
  <si>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</si>
  <si>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</si>
  <si>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</si>
  <si>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</si>
  <si>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</si>
  <si>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</si>
  <si>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</si>
  <si>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</si>
  <si>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</si>
  <si>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</si>
  <si>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</si>
  <si>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</si>
  <si>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</si>
  <si>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</si>
  <si>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</si>
  <si>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</si>
  <si>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</si>
  <si>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</si>
  <si>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</si>
  <si>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</si>
  <si>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</si>
  <si>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</si>
  <si>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</si>
  <si>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</si>
  <si>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</si>
  <si>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</si>
  <si>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</si>
  <si>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</si>
  <si>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</si>
  <si>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</si>
  <si>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</si>
  <si>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</si>
  <si>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</si>
  <si>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</si>
  <si>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</si>
  <si>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</si>
  <si>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</si>
  <si>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</si>
  <si>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</si>
  <si>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</si>
  <si>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</si>
  <si>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</si>
  <si>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</si>
  <si>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</si>
  <si>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</si>
  <si>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</si>
  <si>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</si>
  <si>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</si>
  <si>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</si>
  <si>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</si>
  <si>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</si>
  <si>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</si>
  <si>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</si>
  <si>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</si>
  <si>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</si>
  <si>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</si>
  <si>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</si>
  <si>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</si>
  <si>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</si>
  <si>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</si>
  <si>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</si>
  <si>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</si>
  <si>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</si>
  <si>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</si>
  <si>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</si>
  <si>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</si>
  <si>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</si>
  <si>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</si>
  <si>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</si>
  <si>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</si>
  <si>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</si>
  <si>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</si>
  <si>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</si>
  <si>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</si>
  <si>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</si>
  <si>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</si>
  <si>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</si>
  <si>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</si>
  <si>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</si>
  <si>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</si>
  <si>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</si>
  <si>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</si>
  <si>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</si>
  <si>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</si>
  <si>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</si>
  <si>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</si>
  <si>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</si>
  <si>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</si>
  <si>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</si>
  <si>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</si>
  <si>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</si>
  <si>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</si>
  <si>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</si>
  <si>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</si>
  <si>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</si>
  <si>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</si>
  <si>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</si>
  <si>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</si>
  <si>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</si>
  <si>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</si>
  <si>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</si>
  <si>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</si>
  <si>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</si>
  <si>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</si>
  <si>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</si>
  <si>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</si>
  <si>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</si>
  <si>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</si>
  <si>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</si>
  <si>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</si>
  <si>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</si>
  <si>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</si>
  <si>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</si>
  <si>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</si>
  <si>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</si>
  <si>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</si>
  <si>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</si>
  <si>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</si>
  <si>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</si>
  <si>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</si>
  <si>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</si>
  <si>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</si>
  <si>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</si>
  <si>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</si>
  <si>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</si>
  <si>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</si>
  <si>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</si>
  <si>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</si>
  <si>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</si>
  <si>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</si>
  <si>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</si>
  <si>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</si>
  <si>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</si>
  <si>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</si>
  <si>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</si>
  <si>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</si>
  <si>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</si>
  <si>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</si>
  <si>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</si>
  <si>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</si>
  <si>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</si>
  <si>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</si>
  <si>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</si>
  <si>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</si>
  <si>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</si>
  <si>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</si>
  <si>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</si>
  <si>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</si>
  <si>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</si>
  <si>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</si>
  <si>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</si>
  <si>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</si>
  <si>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</si>
  <si>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</si>
  <si>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</si>
  <si>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</si>
  <si>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</si>
  <si>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</si>
  <si>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</si>
  <si>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</si>
  <si>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</si>
  <si>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</si>
  <si>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</si>
  <si>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</si>
  <si>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</si>
  <si>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</si>
  <si>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</si>
  <si>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</si>
  <si>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</si>
  <si>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</si>
  <si>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</si>
  <si>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</si>
  <si>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</si>
  <si>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</si>
  <si>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</si>
  <si>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</si>
  <si>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</si>
  <si>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</si>
  <si>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</si>
  <si>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</si>
  <si>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</si>
  <si>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</si>
  <si>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</si>
  <si>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</si>
  <si>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</si>
  <si>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</si>
  <si>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</si>
  <si>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</si>
  <si>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</si>
  <si>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</si>
  <si>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</si>
  <si>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</si>
  <si>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</si>
  <si>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</si>
  <si>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</si>
  <si>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</si>
  <si>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</si>
  <si>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</si>
  <si>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</si>
  <si>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</si>
  <si>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</si>
  <si>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</si>
  <si>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</si>
  <si>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</si>
  <si>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</si>
  <si>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</si>
  <si>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</si>
  <si>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</si>
  <si>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</si>
  <si>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</si>
  <si>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</si>
  <si>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</si>
  <si>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</si>
  <si>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</si>
  <si>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</si>
  <si>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</si>
  <si>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</si>
  <si>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</si>
  <si>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</si>
  <si>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</si>
  <si>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</si>
  <si>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</si>
  <si>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</si>
  <si>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</si>
  <si>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</si>
  <si>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</si>
  <si>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</si>
  <si>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</si>
  <si>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</si>
  <si>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</si>
  <si>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</si>
  <si>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</si>
  <si>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</si>
  <si>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</si>
  <si>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</si>
  <si>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</si>
  <si>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</si>
  <si>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</si>
  <si>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</si>
  <si>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</si>
  <si>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</si>
  <si>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</si>
  <si>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</si>
  <si>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</si>
  <si>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</si>
  <si>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</si>
  <si>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</si>
  <si>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</si>
  <si>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</si>
  <si>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</si>
  <si>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</si>
  <si>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</si>
  <si>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</si>
  <si>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</si>
  <si>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</si>
  <si>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</si>
  <si>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</si>
  <si>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</si>
  <si>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</si>
  <si>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</si>
  <si>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</si>
  <si>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</si>
  <si>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</si>
  <si>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</si>
  <si>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</si>
  <si>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</si>
  <si>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</si>
  <si>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</si>
  <si>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</si>
  <si>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</si>
  <si>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</si>
  <si>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</si>
  <si>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</si>
  <si>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</si>
  <si>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</si>
  <si>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</si>
  <si>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</si>
  <si>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</si>
  <si>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</si>
  <si>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</si>
  <si>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</si>
  <si>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</si>
  <si>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</si>
  <si>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</si>
  <si>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</si>
  <si>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</si>
  <si>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</si>
  <si>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</si>
  <si>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</si>
  <si>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</si>
  <si>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</si>
  <si>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</si>
  <si>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</si>
  <si>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</si>
  <si>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</si>
  <si>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</si>
  <si>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</si>
  <si>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</si>
  <si>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</si>
  <si>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</si>
  <si>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</si>
  <si>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</si>
  <si>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</si>
  <si>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</si>
  <si>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</si>
  <si>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</si>
  <si>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</si>
  <si>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</si>
  <si>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</si>
  <si>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</si>
  <si>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</si>
  <si>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</si>
  <si>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</si>
  <si>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</si>
  <si>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</si>
  <si>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</si>
  <si>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</si>
  <si>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</si>
  <si>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</si>
  <si>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</si>
  <si>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</si>
  <si>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</si>
  <si>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</si>
  <si>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</si>
  <si>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</si>
  <si>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</si>
  <si>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</si>
  <si>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</si>
  <si>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</si>
  <si>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</si>
  <si>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</si>
  <si>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</si>
  <si>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</si>
  <si>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</si>
  <si>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</si>
  <si>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</si>
  <si>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</si>
  <si>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</si>
  <si>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</si>
  <si>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</si>
  <si>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</si>
  <si>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</si>
  <si>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</si>
  <si>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</si>
  <si>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</si>
  <si>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</si>
  <si>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</si>
  <si>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</si>
  <si>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</si>
  <si>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</si>
  <si>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</si>
  <si>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</si>
  <si>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</si>
  <si>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</si>
  <si>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</si>
  <si>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</si>
  <si>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</si>
  <si>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</si>
  <si>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</si>
  <si>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</si>
  <si>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</si>
  <si>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</si>
  <si>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</si>
  <si>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</si>
  <si>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</si>
  <si>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</si>
  <si>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</si>
  <si>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</si>
  <si>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</si>
  <si>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</si>
  <si>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</si>
  <si>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</si>
  <si>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</si>
  <si>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</si>
  <si>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</si>
  <si>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</si>
  <si>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</si>
  <si>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</si>
  <si>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</si>
  <si>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</si>
  <si>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</si>
  <si>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</si>
  <si>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</si>
  <si>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</si>
  <si>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</si>
  <si>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</si>
  <si>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</si>
  <si>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</si>
  <si>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</si>
  <si>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</si>
  <si>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</si>
  <si>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</si>
  <si>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</si>
  <si>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</si>
  <si>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</si>
  <si>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</si>
  <si>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</si>
  <si>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</si>
  <si>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</si>
  <si>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</si>
  <si>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</si>
  <si>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</si>
  <si>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</si>
  <si>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</si>
  <si>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</si>
  <si>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</si>
  <si>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</si>
  <si>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</si>
  <si>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</si>
  <si>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</si>
  <si>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</si>
  <si>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</si>
  <si>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</si>
  <si>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</si>
  <si>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</si>
  <si>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</si>
  <si>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</si>
  <si>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</si>
  <si>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</si>
  <si>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</si>
  <si>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</si>
  <si>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</si>
  <si>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</si>
  <si>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</si>
  <si>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</si>
  <si>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</si>
  <si>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</si>
  <si>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</si>
  <si>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</si>
  <si>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</si>
  <si>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</si>
  <si>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</si>
  <si>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</si>
  <si>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</si>
  <si>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</si>
  <si>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</si>
  <si>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</si>
  <si>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</si>
  <si>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</si>
  <si>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</si>
  <si>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</si>
  <si>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</si>
  <si>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</si>
  <si>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</si>
  <si>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</si>
  <si>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</si>
  <si>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</si>
  <si>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</si>
  <si>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</si>
  <si>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</si>
  <si>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</si>
  <si>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</si>
  <si>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</si>
  <si>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</si>
  <si>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</si>
  <si>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</si>
  <si>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</si>
  <si>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</si>
  <si>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</si>
  <si>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</si>
  <si>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</si>
  <si>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</si>
  <si>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</si>
  <si>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</si>
  <si>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</si>
  <si>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</si>
  <si>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</si>
  <si>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</si>
  <si>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</si>
  <si>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</si>
  <si>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</si>
  <si>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</si>
  <si>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</si>
  <si>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</si>
  <si>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</si>
  <si>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</si>
  <si>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</si>
  <si>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</si>
  <si>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</si>
  <si>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</si>
  <si>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</si>
  <si>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</si>
  <si>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</si>
  <si>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</si>
  <si>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</si>
  <si>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</si>
  <si>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</si>
  <si>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</si>
  <si>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</si>
  <si>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</si>
  <si>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</si>
  <si>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</si>
  <si>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</si>
  <si>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</si>
  <si>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</si>
  <si>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</si>
  <si>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</si>
  <si>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</si>
  <si>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</si>
  <si>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</si>
  <si>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</si>
  <si>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</si>
  <si>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</si>
  <si>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</si>
  <si>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</si>
  <si>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</si>
  <si>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</si>
  <si>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</si>
  <si>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</si>
  <si>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</si>
  <si>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</si>
  <si>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</si>
  <si>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</si>
  <si>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</si>
  <si>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</si>
  <si>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</si>
  <si>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</si>
  <si>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</si>
  <si>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</si>
  <si>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</si>
  <si>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</si>
  <si>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</si>
  <si>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</si>
  <si>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</si>
  <si>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</si>
  <si>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</si>
  <si>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</si>
  <si>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</si>
  <si>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</si>
  <si>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</si>
  <si>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</si>
  <si>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</si>
  <si>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</si>
  <si>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</si>
  <si>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</si>
  <si>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</si>
  <si>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</si>
  <si>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</si>
  <si>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</si>
  <si>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</si>
  <si>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</si>
  <si>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</si>
  <si>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</si>
  <si>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</si>
  <si>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</si>
  <si>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</si>
  <si>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</si>
  <si>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</si>
  <si>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</si>
  <si>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</si>
  <si>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</si>
  <si>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</si>
  <si>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</si>
  <si>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</si>
  <si>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</si>
  <si>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</si>
  <si>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</si>
  <si>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</si>
  <si>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</si>
  <si>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</si>
  <si>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</si>
  <si>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</si>
  <si>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</si>
  <si>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</si>
  <si>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</si>
  <si>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</si>
  <si>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</si>
  <si>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</si>
  <si>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</si>
  <si>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</si>
  <si>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</si>
  <si>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</si>
  <si>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</si>
  <si>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</si>
  <si>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</si>
  <si>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</si>
  <si>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</si>
  <si>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</si>
  <si>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</si>
  <si>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</si>
  <si>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</si>
  <si>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</si>
  <si>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</si>
  <si>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</si>
  <si>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</si>
  <si>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</si>
  <si>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</si>
  <si>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</si>
  <si>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</si>
  <si>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</si>
  <si>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</si>
  <si>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</si>
  <si>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</si>
  <si>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</si>
  <si>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</si>
  <si>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</si>
  <si>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</si>
  <si>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</si>
  <si>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</si>
  <si>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</si>
  <si>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</si>
  <si>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</si>
  <si>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</si>
  <si>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</si>
  <si>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</si>
  <si>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</si>
  <si>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</si>
  <si>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</si>
  <si>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</si>
  <si>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</si>
  <si>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</si>
  <si>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</si>
  <si>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</si>
  <si>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</si>
  <si>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</si>
  <si>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</si>
  <si>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</si>
  <si>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</si>
  <si>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</si>
  <si>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</si>
  <si>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</si>
  <si>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</si>
  <si>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</si>
  <si>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</si>
  <si>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</si>
  <si>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</si>
  <si>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</si>
  <si>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</si>
  <si>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</si>
  <si>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</si>
  <si>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</si>
  <si>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</si>
  <si>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</si>
  <si>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</si>
  <si>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</si>
  <si>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</si>
  <si>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</si>
  <si>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</si>
  <si>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</si>
  <si>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</si>
  <si>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</si>
  <si>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</si>
  <si>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</si>
  <si>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</si>
  <si>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</si>
  <si>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</si>
  <si>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</si>
  <si>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</si>
  <si>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</si>
  <si>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</si>
  <si>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</si>
  <si>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</si>
  <si>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</si>
  <si>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</si>
  <si>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</si>
  <si>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</si>
  <si>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</si>
  <si>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</si>
  <si>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</si>
  <si>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</si>
  <si>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</si>
  <si>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</si>
  <si>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</si>
  <si>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</si>
  <si>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</si>
  <si>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</si>
  <si>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</si>
  <si>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</si>
  <si>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</si>
  <si>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</si>
  <si>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</si>
  <si>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</si>
  <si>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</si>
  <si>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</si>
  <si>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</si>
  <si>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</si>
  <si>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</si>
  <si>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</si>
  <si>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</si>
  <si>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</si>
  <si>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</si>
  <si>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</si>
  <si>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</si>
  <si>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</si>
  <si>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</si>
  <si>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</si>
  <si>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</si>
  <si>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</si>
  <si>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</si>
  <si>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</si>
  <si>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</si>
  <si>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</si>
  <si>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</si>
  <si>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</si>
  <si>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</si>
  <si>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</si>
  <si>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</si>
  <si>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</si>
  <si>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</si>
  <si>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</si>
  <si>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</si>
  <si>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</si>
  <si>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</si>
  <si>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</si>
  <si>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</si>
  <si>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</si>
  <si>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</si>
  <si>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</si>
  <si>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</si>
  <si>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</si>
  <si>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</si>
  <si>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</si>
  <si>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</si>
  <si>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</si>
  <si>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</si>
  <si>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</si>
  <si>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</si>
  <si>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</si>
  <si>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</si>
  <si>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</si>
  <si>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</si>
  <si>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</si>
  <si>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</si>
  <si>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</si>
  <si>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</si>
  <si>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</si>
  <si>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</si>
  <si>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</si>
  <si>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</si>
  <si>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</si>
  <si>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</si>
  <si>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</si>
  <si>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</si>
  <si>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</si>
  <si>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</si>
  <si>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</si>
  <si>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</si>
  <si>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</si>
  <si>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</si>
  <si>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</si>
  <si>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</si>
  <si>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</si>
  <si>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</si>
  <si>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</si>
  <si>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</si>
  <si>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</si>
  <si>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</si>
  <si>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</si>
  <si>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</si>
  <si>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</si>
  <si>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</si>
  <si>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</si>
  <si>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</si>
  <si>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</si>
  <si>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</si>
  <si>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</si>
  <si>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</si>
  <si>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</si>
  <si>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</si>
  <si>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</si>
  <si>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</si>
  <si>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</si>
  <si>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</si>
  <si>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</si>
  <si>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</si>
  <si>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</si>
  <si>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</si>
  <si>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</si>
  <si>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</si>
  <si>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</si>
  <si>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</si>
  <si>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</si>
  <si>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</si>
  <si>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</si>
  <si>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</si>
  <si>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</si>
  <si>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</si>
  <si>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</si>
  <si>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</si>
  <si>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</si>
  <si>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</si>
  <si>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</si>
  <si>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</si>
  <si>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</si>
  <si>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</si>
  <si>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</si>
  <si>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</si>
  <si>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</si>
  <si>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</si>
  <si>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</si>
  <si>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</si>
  <si>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</si>
  <si>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</si>
  <si>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</si>
  <si>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</si>
  <si>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</si>
  <si>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</si>
  <si>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</si>
  <si>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</si>
  <si>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</si>
  <si>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</si>
  <si>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</si>
  <si>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</si>
  <si>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</si>
  <si>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</si>
  <si>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</si>
  <si>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</si>
  <si>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</si>
  <si>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</si>
  <si>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</si>
  <si>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</si>
  <si>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</si>
  <si>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</si>
  <si>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</si>
  <si>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</si>
  <si>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</si>
  <si>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</si>
  <si>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</si>
  <si>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</si>
  <si>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</si>
  <si>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</si>
  <si>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</si>
  <si>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</si>
  <si>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</si>
  <si>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</si>
  <si>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</si>
  <si>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</si>
  <si>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</si>
  <si>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</si>
  <si>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</si>
  <si>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</si>
  <si>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</si>
  <si>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</si>
  <si>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</si>
  <si>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</si>
  <si>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</si>
  <si>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</si>
  <si>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</si>
  <si>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</si>
  <si>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</si>
  <si>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</si>
  <si>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</si>
  <si>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</si>
  <si>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</si>
  <si>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</si>
  <si>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</si>
  <si>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</si>
  <si>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</si>
  <si>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</si>
  <si>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</si>
  <si>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</si>
  <si>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</si>
  <si>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</si>
  <si>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</si>
  <si>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</si>
  <si>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</si>
  <si>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</si>
  <si>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</si>
  <si>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</si>
  <si>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</si>
  <si>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</si>
  <si>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</si>
  <si>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</si>
  <si>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</si>
  <si>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</si>
  <si>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</si>
  <si>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</si>
  <si>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</si>
  <si>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</si>
  <si>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</si>
  <si>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</si>
  <si>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</si>
  <si>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</si>
  <si>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</si>
  <si>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</si>
  <si>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</si>
  <si>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</si>
  <si>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</si>
  <si>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</si>
  <si>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</si>
  <si>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</si>
  <si>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</si>
  <si>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</si>
  <si>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</si>
  <si>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</si>
  <si>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</si>
  <si>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</si>
  <si>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</si>
  <si>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</si>
  <si>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</si>
  <si>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</si>
  <si>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</si>
  <si>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</si>
  <si>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</si>
  <si>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</si>
  <si>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</si>
  <si>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</si>
  <si>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</si>
  <si>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</si>
  <si>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</si>
  <si>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</si>
  <si>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</si>
  <si>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</si>
  <si>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</si>
  <si>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</si>
  <si>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</si>
  <si>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</si>
  <si>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</si>
  <si>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</si>
  <si>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</si>
  <si>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</si>
  <si>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</si>
  <si>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</si>
  <si>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</si>
  <si>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</si>
  <si>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</si>
  <si>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</si>
  <si>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</si>
  <si>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</si>
  <si>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</si>
  <si>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</si>
  <si>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</si>
  <si>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</si>
  <si>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</si>
  <si>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</si>
  <si>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</si>
  <si>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</si>
  <si>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</si>
  <si>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</si>
  <si>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</si>
  <si>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</si>
  <si>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</si>
  <si>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</si>
  <si>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</si>
  <si>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</si>
  <si>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</si>
  <si>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</si>
  <si>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</si>
  <si>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</si>
  <si>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</si>
  <si>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</si>
  <si>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</si>
  <si>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</si>
  <si>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</si>
  <si>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</si>
  <si>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</si>
  <si>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</si>
  <si>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</si>
  <si>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</si>
  <si>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</si>
  <si>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</si>
  <si>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</si>
  <si>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</si>
  <si>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</si>
  <si>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</si>
  <si>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</si>
  <si>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</si>
  <si>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</si>
  <si>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</si>
  <si>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</si>
  <si>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</si>
  <si>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</si>
  <si>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</si>
  <si>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</si>
  <si>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</si>
  <si>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</si>
  <si>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</si>
  <si>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</si>
  <si>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</si>
  <si>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</si>
  <si>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</si>
  <si>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</si>
  <si>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</si>
  <si>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</si>
  <si>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</si>
  <si>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</si>
  <si>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</si>
  <si>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</si>
  <si>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</si>
  <si>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</si>
  <si>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</si>
  <si>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</si>
  <si>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</si>
  <si>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</si>
  <si>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</si>
  <si>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</si>
  <si>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</si>
  <si>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</si>
  <si>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</si>
  <si>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</si>
  <si>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</si>
  <si>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</si>
  <si>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</si>
  <si>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</si>
  <si>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</si>
  <si>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</si>
  <si>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</si>
  <si>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</si>
  <si>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</si>
  <si>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</si>
  <si>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</si>
  <si>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</si>
  <si>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</si>
  <si>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</si>
  <si>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</si>
  <si>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</si>
  <si>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</si>
  <si>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</si>
  <si>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</si>
  <si>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</si>
  <si>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</si>
  <si>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</si>
  <si>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</si>
  <si>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</si>
  <si>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</si>
  <si>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</si>
  <si>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</si>
  <si>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</si>
  <si>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</si>
  <si>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</si>
  <si>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</si>
  <si>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</si>
  <si>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</si>
  <si>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</si>
  <si>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</si>
  <si>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</si>
  <si>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</si>
  <si>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</si>
  <si>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</si>
  <si>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</si>
  <si>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</si>
  <si>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</si>
  <si>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</si>
  <si>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</si>
  <si>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</si>
  <si>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</si>
  <si>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</si>
  <si>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</si>
  <si>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</si>
  <si>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</si>
  <si>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</si>
  <si>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</si>
  <si>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</si>
  <si>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</si>
  <si>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</si>
  <si>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</si>
  <si>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</si>
  <si>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</si>
  <si>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</si>
  <si>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</si>
  <si>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</si>
  <si>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</si>
  <si>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</si>
  <si>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</si>
  <si>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</si>
  <si>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</si>
  <si>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</si>
  <si>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</si>
  <si>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</si>
  <si>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</si>
  <si>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</si>
  <si>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</si>
  <si>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</si>
  <si>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</si>
  <si>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</si>
  <si>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</si>
  <si>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</si>
  <si>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</si>
  <si>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</si>
  <si>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</si>
  <si>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</si>
  <si>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</si>
  <si>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</si>
  <si>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</si>
  <si>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</si>
  <si>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</si>
  <si>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</si>
  <si>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</si>
  <si>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</si>
  <si>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</si>
  <si>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</si>
  <si>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</si>
  <si>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</si>
  <si>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</si>
  <si>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</si>
  <si>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</si>
  <si>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</si>
  <si>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</si>
  <si>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</si>
  <si>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</si>
  <si>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</si>
  <si>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</si>
  <si>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</si>
  <si>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</si>
  <si>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</si>
  <si>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</si>
  <si>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</si>
  <si>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</si>
  <si>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</si>
  <si>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</si>
  <si>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</si>
  <si>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</si>
  <si>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</si>
  <si>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</si>
  <si>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</si>
  <si>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</si>
  <si>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</si>
  <si>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</si>
  <si>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</si>
  <si>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</si>
  <si>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</si>
  <si>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</si>
  <si>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</si>
  <si>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</si>
  <si>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</si>
  <si>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</si>
  <si>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</si>
  <si>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</si>
  <si>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</si>
  <si>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</si>
  <si>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</si>
  <si>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</si>
  <si>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</si>
  <si>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</si>
  <si>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</si>
  <si>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</si>
  <si>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</si>
  <si>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</si>
  <si>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</si>
  <si>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</si>
  <si>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</si>
  <si>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</si>
  <si>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</si>
  <si>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</si>
  <si>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</si>
  <si>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</si>
  <si>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</si>
  <si>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</si>
  <si>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</si>
  <si>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</si>
  <si>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</si>
  <si>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</si>
  <si>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</si>
  <si>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</si>
  <si>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</si>
  <si>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</si>
  <si>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</si>
  <si>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</si>
  <si>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</si>
  <si>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</si>
  <si>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</si>
  <si>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</si>
  <si>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</si>
  <si>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</si>
  <si>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</si>
  <si>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</si>
  <si>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</si>
  <si>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</si>
  <si>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</si>
  <si>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</si>
  <si>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</si>
  <si>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</si>
  <si>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</si>
  <si>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</si>
  <si>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</si>
  <si>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</si>
  <si>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</si>
  <si>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</si>
  <si>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</si>
  <si>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</si>
  <si>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</si>
  <si>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</si>
  <si>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</si>
  <si>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</si>
  <si>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</si>
  <si>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</si>
  <si>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</si>
  <si>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</si>
  <si>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</si>
  <si>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</si>
  <si>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</si>
  <si>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</si>
  <si>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</si>
  <si>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</si>
  <si>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</si>
  <si>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</si>
  <si>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</si>
  <si>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</si>
  <si>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</si>
  <si>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</si>
  <si>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</si>
  <si>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</si>
  <si>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</si>
  <si>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</si>
  <si>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</si>
  <si>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</si>
  <si>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</si>
  <si>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</si>
  <si>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</si>
  <si>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</si>
  <si>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</si>
  <si>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</si>
  <si>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</si>
  <si>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</si>
  <si>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</si>
  <si>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</si>
  <si>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</si>
  <si>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</si>
  <si>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</si>
  <si>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</si>
  <si>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</si>
  <si>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</si>
  <si>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</si>
  <si>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</si>
  <si>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</si>
  <si>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</si>
  <si>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</si>
  <si>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</si>
  <si>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</si>
  <si>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</si>
  <si>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</si>
  <si>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</si>
  <si>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</si>
  <si>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</si>
  <si>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</si>
  <si>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</si>
  <si>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</si>
  <si>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</si>
  <si>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</si>
  <si>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</si>
  <si>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</si>
  <si>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</si>
  <si>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</si>
  <si>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</si>
  <si>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</si>
  <si>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</si>
  <si>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</si>
  <si>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</si>
  <si>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</si>
  <si>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</si>
  <si>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</si>
  <si>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</si>
  <si>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</si>
  <si>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</si>
  <si>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</si>
  <si>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</si>
  <si>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</si>
  <si>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</si>
  <si>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</si>
  <si>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</si>
  <si>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</si>
  <si>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</si>
  <si>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</si>
  <si>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</si>
  <si>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</si>
  <si>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</si>
  <si>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</si>
  <si>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</si>
  <si>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</si>
  <si>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</si>
  <si>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</si>
  <si>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</si>
  <si>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</si>
  <si>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</si>
  <si>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</si>
  <si>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</si>
  <si>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</si>
  <si>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</si>
  <si>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</si>
  <si>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</si>
  <si>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</si>
  <si>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</si>
  <si>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</si>
  <si>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</si>
  <si>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</si>
  <si>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</si>
  <si>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</si>
  <si>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</si>
  <si>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</si>
  <si>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</si>
  <si>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</si>
  <si>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</si>
  <si>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</si>
  <si>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</si>
  <si>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</si>
  <si>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</si>
  <si>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</si>
  <si>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</si>
  <si>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</si>
  <si>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</si>
  <si>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</si>
  <si>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</si>
  <si>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</si>
  <si>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</si>
  <si>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</si>
  <si>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</si>
  <si>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</si>
  <si>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</si>
  <si>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</si>
  <si>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</si>
  <si>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</si>
  <si>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</si>
  <si>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</si>
  <si>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</si>
  <si>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</si>
  <si>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</si>
  <si>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</si>
  <si>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</si>
  <si>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</si>
  <si>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</si>
  <si>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</si>
  <si>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</si>
  <si>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</si>
  <si>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</si>
  <si>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</si>
  <si>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</si>
  <si>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</si>
  <si>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</si>
  <si>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</si>
  <si>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</si>
  <si>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</si>
  <si>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</si>
  <si>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</si>
  <si>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</si>
  <si>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</si>
  <si>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</si>
  <si>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</si>
  <si>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</si>
  <si>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</si>
  <si>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</si>
  <si>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</si>
  <si>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</si>
  <si>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</si>
  <si>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</si>
  <si>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</si>
  <si>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</si>
  <si>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</si>
  <si>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</si>
  <si>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</si>
  <si>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</si>
  <si>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</si>
  <si>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</si>
  <si>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</si>
  <si>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</si>
  <si>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</si>
  <si>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</si>
  <si>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</si>
  <si>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</si>
  <si>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</si>
  <si>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</si>
  <si>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</si>
  <si>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</si>
  <si>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</si>
  <si>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</si>
  <si>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</si>
  <si>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</si>
  <si>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</si>
  <si>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</si>
  <si>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</si>
  <si>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</si>
  <si>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</si>
  <si>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</si>
  <si>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</si>
  <si>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</si>
  <si>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</si>
  <si>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</si>
  <si>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</si>
  <si>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</si>
  <si>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</si>
  <si>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</si>
  <si>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</si>
  <si>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</si>
  <si>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</si>
  <si>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</si>
  <si>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</si>
  <si>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</si>
  <si>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</si>
  <si>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</si>
  <si>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</si>
  <si>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</si>
  <si>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</si>
  <si>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</si>
  <si>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</si>
  <si>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</si>
  <si>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</si>
  <si>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</si>
  <si>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</si>
  <si>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</si>
  <si>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</si>
  <si>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</si>
  <si>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</si>
  <si>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</si>
  <si>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</si>
  <si>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</si>
  <si>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</si>
  <si>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</si>
  <si>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</si>
  <si>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</si>
  <si>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</si>
  <si>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</si>
  <si>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</si>
  <si>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</si>
  <si>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</si>
  <si>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</si>
  <si>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</si>
  <si>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</si>
  <si>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</si>
  <si>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</si>
  <si>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</si>
  <si>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</si>
  <si>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</si>
  <si>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</si>
  <si>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</si>
  <si>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</si>
  <si>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</si>
  <si>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</si>
  <si>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</si>
  <si>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</si>
  <si>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</si>
  <si>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</si>
  <si>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</si>
  <si>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</si>
  <si>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</si>
  <si>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</si>
  <si>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</si>
  <si>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</si>
  <si>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</si>
  <si>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</si>
  <si>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</si>
  <si>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</si>
  <si>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</si>
  <si>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</si>
  <si>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</si>
  <si>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</si>
  <si>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</si>
  <si>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</si>
  <si>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</si>
  <si>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</si>
  <si>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</si>
  <si>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</si>
  <si>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</si>
  <si>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</si>
  <si>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</si>
  <si>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</si>
  <si>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</si>
  <si>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</si>
  <si>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</si>
  <si>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</si>
  <si>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</si>
  <si>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</si>
  <si>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</si>
  <si>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</si>
  <si>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</si>
  <si>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</si>
  <si>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</si>
  <si>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</si>
  <si>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</si>
  <si>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</si>
  <si>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</si>
  <si>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</si>
  <si>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</si>
  <si>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</si>
  <si>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</si>
  <si>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</si>
  <si>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</si>
  <si>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</si>
  <si>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</si>
  <si>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</si>
  <si>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</si>
  <si>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</si>
  <si>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</si>
  <si>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</si>
  <si>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</si>
  <si>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</si>
  <si>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</si>
  <si>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</si>
  <si>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</si>
  <si>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</si>
  <si>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</si>
  <si>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</si>
  <si>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</si>
  <si>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</si>
  <si>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</si>
  <si>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</si>
  <si>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</si>
  <si>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</si>
  <si>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</si>
  <si>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</si>
  <si>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</si>
  <si>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</si>
  <si>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</si>
  <si>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</si>
  <si>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</si>
  <si>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</si>
  <si>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</si>
  <si>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</si>
  <si>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</si>
  <si>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</si>
  <si>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</si>
  <si>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</si>
  <si>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</si>
  <si>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</si>
  <si>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</si>
  <si>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</si>
  <si>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</si>
  <si>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</si>
  <si>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</si>
  <si>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</si>
  <si>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</si>
  <si>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</si>
  <si>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</si>
  <si>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</si>
  <si>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</si>
  <si>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</si>
  <si>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</si>
  <si>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</si>
  <si>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</si>
  <si>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</si>
  <si>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</si>
  <si>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</si>
  <si>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</si>
  <si>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</si>
  <si>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</si>
  <si>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</si>
  <si>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</si>
  <si>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</si>
  <si>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</si>
  <si>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</si>
  <si>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</si>
  <si>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</si>
  <si>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</si>
  <si>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</si>
  <si>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</si>
  <si>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</si>
  <si>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</si>
  <si>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</si>
  <si>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</si>
  <si>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</si>
  <si>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</si>
  <si>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</si>
  <si>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</si>
  <si>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</si>
  <si>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</si>
  <si>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</si>
  <si>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</si>
  <si>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</si>
  <si>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</si>
  <si>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</si>
  <si>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</si>
  <si>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</si>
  <si>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</si>
  <si>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</si>
  <si>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</si>
  <si>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</si>
  <si>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</si>
  <si>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</si>
  <si>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</si>
  <si>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</si>
  <si>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</si>
  <si>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</si>
  <si>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</si>
  <si>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</si>
  <si>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</si>
  <si>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</si>
  <si>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</si>
  <si>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</si>
  <si>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</si>
  <si>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</si>
  <si>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</si>
  <si>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</si>
  <si>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</si>
  <si>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</si>
  <si>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</si>
  <si>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</si>
  <si>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</si>
  <si>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</si>
  <si>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</si>
  <si>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</si>
  <si>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</si>
  <si>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</si>
  <si>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</si>
  <si>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</si>
  <si>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</si>
  <si>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</si>
  <si>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</si>
  <si>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</si>
  <si>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</si>
  <si>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</si>
  <si>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</si>
  <si>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</si>
  <si>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</si>
  <si>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</si>
  <si>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</si>
  <si>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</si>
  <si>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</si>
  <si>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</si>
  <si>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</si>
  <si>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</si>
  <si>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</si>
  <si>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</si>
  <si>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</si>
  <si>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</si>
  <si>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</si>
  <si>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</si>
  <si>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</si>
  <si>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</si>
  <si>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</si>
  <si>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</si>
  <si>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</si>
  <si>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</si>
  <si>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</si>
  <si>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</si>
  <si>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</si>
  <si>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</si>
  <si>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</si>
  <si>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</si>
  <si>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</si>
  <si>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</si>
  <si>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</si>
  <si>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</si>
  <si>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</si>
  <si>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</si>
  <si>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</si>
  <si>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</si>
  <si>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</si>
  <si>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</si>
  <si>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</si>
  <si>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</si>
  <si>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</si>
  <si>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</si>
  <si>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</si>
  <si>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</si>
  <si>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</si>
  <si>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</si>
  <si>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</si>
  <si>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</si>
  <si>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</si>
  <si>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</si>
  <si>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</si>
  <si>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</si>
  <si>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</si>
  <si>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</si>
  <si>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</si>
  <si>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</si>
  <si>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</si>
  <si>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</si>
  <si>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</si>
  <si>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</si>
  <si>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</si>
  <si>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</si>
  <si>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</si>
  <si>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</si>
  <si>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</si>
  <si>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</si>
  <si>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</si>
  <si>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</si>
  <si>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</si>
  <si>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</si>
  <si>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</si>
  <si>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</si>
  <si>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</si>
  <si>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</si>
  <si>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</si>
  <si>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</si>
  <si>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</si>
  <si>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</si>
  <si>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</si>
  <si>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</si>
  <si>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</si>
  <si>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</si>
  <si>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</si>
  <si>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</si>
  <si>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</si>
  <si>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</si>
  <si>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</si>
  <si>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</si>
  <si>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</si>
  <si>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</si>
  <si>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</si>
  <si>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</si>
  <si>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</si>
  <si>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</si>
  <si>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</si>
  <si>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</si>
  <si>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</si>
  <si>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</si>
  <si>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</si>
  <si>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</si>
  <si>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</si>
  <si>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</si>
  <si>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</si>
  <si>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</si>
  <si>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</si>
  <si>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</si>
  <si>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</si>
  <si>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</si>
  <si>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</si>
  <si>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</si>
  <si>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</si>
  <si>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</si>
  <si>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</si>
  <si>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</si>
  <si>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</si>
  <si>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</si>
  <si>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</si>
  <si>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</si>
  <si>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</si>
  <si>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</si>
  <si>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</si>
  <si>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</si>
  <si>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</si>
  <si>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</si>
  <si>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</si>
  <si>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</si>
  <si>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</si>
  <si>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</si>
  <si>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</si>
  <si>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</si>
  <si>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</si>
  <si>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</si>
  <si>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</si>
  <si>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</si>
  <si>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</si>
  <si>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</si>
  <si>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</si>
  <si>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</si>
  <si>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</si>
  <si>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</si>
  <si>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</si>
  <si>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</si>
  <si>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</si>
  <si>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</si>
  <si>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</si>
  <si>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</si>
  <si>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</si>
  <si>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</si>
  <si>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</si>
  <si>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</si>
  <si>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</si>
  <si>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</si>
  <si>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</si>
  <si>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</si>
  <si>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</si>
  <si>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</si>
  <si>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</si>
  <si>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</si>
  <si>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</si>
  <si>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</si>
  <si>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</si>
  <si>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</si>
  <si>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</si>
  <si>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</si>
  <si>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</si>
  <si>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</si>
  <si>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</si>
  <si>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</si>
  <si>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</si>
  <si>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</si>
  <si>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</si>
  <si>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</si>
  <si>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</si>
  <si>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</si>
  <si>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</si>
  <si>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</si>
  <si>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</si>
  <si>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</si>
  <si>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</si>
  <si>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</si>
  <si>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</si>
  <si>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</si>
  <si>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</si>
  <si>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</si>
  <si>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</si>
  <si>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</si>
  <si>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</si>
  <si>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</si>
  <si>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</si>
  <si>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</si>
  <si>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</si>
  <si>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</si>
  <si>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</si>
  <si>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</si>
  <si>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</si>
  <si>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</si>
  <si>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</si>
  <si>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</si>
  <si>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</si>
  <si>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</si>
  <si>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</si>
  <si>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</si>
  <si>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</si>
  <si>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</si>
  <si>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</si>
  <si>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</si>
  <si>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</si>
  <si>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</si>
  <si>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</si>
  <si>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</si>
  <si>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</si>
  <si>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</si>
  <si>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</si>
  <si>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</si>
  <si>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</si>
  <si>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</si>
  <si>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</si>
  <si>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</si>
  <si>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</si>
  <si>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</si>
  <si>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</si>
  <si>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</si>
  <si>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</si>
  <si>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</si>
  <si>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</si>
  <si>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</si>
  <si>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</si>
  <si>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</si>
  <si>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</si>
  <si>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</si>
  <si>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</si>
  <si>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</si>
  <si>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</si>
  <si>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</si>
  <si>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</si>
  <si>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</si>
  <si>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</si>
  <si>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</si>
  <si>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</si>
  <si>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</si>
  <si>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</si>
  <si>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</si>
  <si>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</si>
  <si>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</si>
  <si>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</si>
  <si>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</si>
  <si>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</si>
  <si>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</si>
  <si>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</si>
  <si>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</si>
  <si>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</si>
  <si>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</si>
  <si>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</si>
  <si>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</si>
  <si>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</si>
  <si>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</si>
  <si>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</si>
  <si>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</si>
  <si>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</si>
  <si>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</si>
  <si>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</si>
  <si>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</si>
  <si>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</si>
  <si>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</si>
  <si>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</si>
  <si>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</si>
  <si>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</si>
  <si>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</si>
  <si>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</si>
  <si>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</si>
  <si>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</si>
  <si>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</si>
  <si>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</si>
  <si>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</si>
  <si>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</si>
  <si>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</si>
  <si>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</si>
  <si>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</si>
  <si>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</si>
  <si>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</si>
  <si>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</si>
  <si>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</si>
  <si>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</si>
  <si>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</si>
  <si>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</si>
  <si>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</si>
  <si>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</si>
  <si>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</si>
  <si>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</si>
  <si>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</si>
  <si>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</si>
  <si>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</si>
  <si>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</si>
  <si>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</si>
  <si>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</si>
  <si>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</si>
  <si>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</si>
  <si>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</si>
  <si>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</si>
  <si>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</si>
  <si>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</si>
  <si>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</si>
  <si>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</si>
  <si>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</si>
  <si>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</si>
  <si>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</si>
  <si>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</si>
  <si>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</si>
  <si>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</si>
  <si>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</si>
  <si>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</si>
  <si>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</si>
  <si>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</si>
  <si>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</si>
  <si>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</si>
  <si>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</si>
  <si>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</si>
  <si>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</si>
  <si>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</si>
  <si>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</si>
  <si>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</si>
  <si>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</si>
  <si>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</si>
  <si>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</si>
  <si>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</si>
  <si>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</si>
  <si>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</si>
  <si>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</si>
  <si>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</si>
  <si>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</si>
  <si>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</si>
  <si>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</si>
  <si>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</si>
  <si>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</si>
  <si>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</si>
  <si>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</si>
  <si>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</si>
  <si>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</si>
  <si>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</si>
  <si>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</si>
  <si>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</si>
  <si>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</si>
  <si>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</si>
  <si>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</si>
  <si>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</si>
  <si>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</si>
  <si>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</si>
  <si>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</si>
  <si>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</si>
  <si>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</si>
  <si>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</si>
  <si>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</si>
  <si>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</si>
  <si>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</si>
  <si>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</si>
  <si>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</si>
  <si>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</si>
  <si>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</si>
  <si>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</si>
  <si>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</si>
  <si>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</si>
  <si>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</si>
  <si>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</si>
  <si>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</si>
  <si>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</si>
  <si>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</si>
  <si>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</si>
  <si>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</si>
  <si>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</si>
  <si>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</si>
  <si>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</si>
  <si>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</si>
  <si>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</si>
  <si>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</si>
  <si>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</si>
  <si>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</si>
  <si>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</si>
  <si>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</si>
  <si>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</si>
  <si>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</si>
  <si>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</si>
  <si>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</si>
  <si>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</si>
  <si>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</si>
  <si>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</si>
  <si>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</si>
  <si>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</si>
  <si>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</si>
  <si>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</si>
  <si>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</si>
  <si>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</si>
  <si>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</si>
  <si>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</si>
  <si>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</si>
  <si>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</si>
  <si>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</si>
  <si>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</si>
  <si>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</si>
  <si>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</si>
  <si>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</si>
  <si>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</si>
  <si>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</si>
  <si>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</si>
  <si>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</si>
  <si>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</si>
  <si>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</si>
  <si>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</si>
  <si>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</si>
  <si>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</si>
  <si>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</si>
  <si>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</si>
  <si>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</si>
  <si>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</si>
  <si>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</si>
  <si>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</si>
  <si>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</si>
  <si>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</si>
  <si>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</si>
  <si>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</si>
  <si>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</si>
  <si>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</si>
  <si>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</si>
  <si>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</si>
  <si>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</si>
  <si>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</si>
  <si>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</si>
  <si>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</si>
  <si>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</si>
  <si>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</si>
  <si>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</si>
  <si>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</si>
  <si>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</si>
  <si>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</si>
  <si>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</si>
  <si>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</si>
  <si>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</si>
  <si>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</si>
  <si>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</si>
  <si>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</si>
  <si>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</si>
  <si>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</si>
  <si>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</si>
  <si>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</si>
  <si>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</si>
  <si>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</si>
  <si>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</si>
  <si>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</si>
  <si>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</si>
  <si>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</si>
  <si>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</si>
  <si>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</si>
  <si>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</si>
  <si>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</si>
  <si>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</si>
  <si>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</si>
  <si>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</si>
  <si>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</si>
  <si>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</si>
  <si>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</si>
  <si>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</si>
  <si>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</si>
  <si>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</si>
  <si>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</si>
  <si>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</si>
  <si>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</si>
  <si>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</si>
  <si>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</si>
  <si>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</si>
  <si>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</si>
  <si>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</si>
  <si>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</si>
  <si>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</si>
  <si>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</si>
  <si>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</si>
  <si>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</si>
  <si>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</si>
  <si>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</si>
  <si>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</si>
  <si>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</si>
  <si>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</si>
  <si>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</si>
  <si>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</si>
  <si>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</si>
  <si>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</si>
  <si>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</si>
  <si>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</si>
  <si>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</si>
  <si>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</si>
  <si>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</si>
  <si>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</si>
  <si>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</si>
  <si>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</si>
  <si>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</si>
  <si>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</si>
  <si>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</si>
  <si>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</si>
  <si>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</si>
  <si>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</si>
  <si>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</si>
  <si>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</si>
  <si>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</si>
  <si>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</si>
  <si>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</si>
  <si>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</si>
  <si>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</si>
  <si>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</si>
  <si>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</si>
  <si>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</si>
  <si>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</si>
  <si>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</si>
  <si>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</si>
  <si>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</si>
  <si>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</si>
  <si>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</si>
  <si>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</si>
  <si>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</si>
  <si>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</si>
  <si>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</si>
  <si>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</si>
  <si>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</si>
  <si>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</si>
  <si>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</si>
  <si>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</si>
  <si>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</si>
  <si>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</si>
  <si>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</si>
  <si>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</si>
  <si>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</si>
  <si>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</si>
  <si>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</si>
  <si>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</si>
  <si>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</si>
  <si>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</si>
  <si>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</si>
  <si>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</si>
  <si>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</si>
  <si>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</si>
  <si>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</si>
  <si>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</si>
  <si>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</si>
  <si>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</si>
  <si>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</si>
  <si>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</si>
  <si>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</si>
  <si>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</si>
  <si>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</si>
  <si>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</si>
  <si>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</si>
  <si>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</si>
  <si>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</si>
  <si>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</si>
  <si>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</si>
  <si>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</si>
  <si>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</si>
  <si>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</si>
  <si>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</si>
  <si>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</si>
  <si>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</si>
  <si>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</si>
  <si>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</si>
  <si>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</si>
  <si>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</si>
  <si>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</si>
  <si>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</si>
  <si>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</si>
  <si>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</si>
  <si>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</si>
  <si>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</si>
  <si>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</si>
  <si>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</si>
  <si>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</si>
  <si>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</si>
  <si>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</si>
  <si>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</si>
  <si>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</si>
  <si>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</si>
  <si>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</si>
  <si>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</si>
  <si>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</si>
  <si>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</si>
  <si>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</si>
  <si>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</si>
  <si>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</si>
  <si>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</si>
  <si>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</si>
  <si>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</si>
  <si>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</si>
  <si>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</si>
  <si>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</si>
  <si>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</si>
  <si>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</si>
  <si>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</si>
  <si>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</si>
  <si>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</si>
  <si>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</si>
  <si>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</si>
  <si>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</si>
  <si>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</si>
  <si>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</si>
  <si>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</si>
  <si>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</si>
  <si>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</si>
  <si>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</si>
  <si>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</si>
  <si>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</si>
  <si>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</si>
  <si>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</si>
  <si>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</si>
  <si>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</si>
  <si>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</si>
  <si>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</si>
  <si>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</si>
  <si>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</si>
  <si>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</si>
  <si>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</si>
  <si>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</si>
  <si>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</si>
  <si>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</si>
  <si>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</si>
  <si>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</si>
  <si>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</si>
  <si>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</si>
  <si>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</si>
  <si>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</si>
  <si>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</si>
  <si>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</si>
  <si>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</si>
  <si>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</si>
  <si>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</si>
  <si>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</si>
  <si>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</si>
  <si>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</si>
  <si>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</si>
  <si>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</si>
  <si>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</si>
  <si>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</si>
  <si>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</si>
  <si>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</si>
  <si>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</si>
  <si>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</si>
  <si>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</si>
  <si>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</si>
  <si>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</si>
  <si>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</si>
  <si>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</si>
  <si>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</si>
  <si>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</si>
  <si>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</si>
  <si>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</si>
  <si>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</si>
  <si>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</si>
  <si>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</si>
  <si>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</si>
  <si>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</si>
  <si>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</si>
  <si>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</si>
  <si>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</si>
  <si>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</si>
  <si>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</si>
  <si>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</si>
  <si>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</si>
  <si>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</si>
  <si>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</si>
  <si>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</si>
  <si>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</si>
  <si>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</si>
  <si>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</si>
  <si>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</si>
  <si>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</si>
  <si>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</si>
  <si>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</si>
  <si>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</si>
  <si>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</si>
  <si>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</si>
  <si>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</si>
  <si>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</si>
  <si>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</si>
  <si>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</si>
  <si>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</si>
  <si>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</si>
  <si>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</si>
  <si>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</si>
  <si>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</si>
  <si>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</si>
  <si>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</si>
  <si>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</si>
  <si>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</si>
  <si>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</si>
  <si>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</si>
  <si>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</si>
  <si>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</si>
  <si>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</si>
  <si>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</si>
  <si>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</si>
  <si>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</si>
  <si>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</si>
  <si>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</si>
  <si>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</si>
  <si>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</si>
  <si>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</si>
  <si>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</si>
  <si>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</si>
  <si>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</si>
  <si>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</si>
  <si>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</si>
  <si>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</si>
  <si>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</si>
  <si>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</si>
  <si>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</si>
  <si>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</si>
  <si>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</si>
  <si>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</si>
  <si>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</si>
  <si>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</si>
  <si>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</si>
  <si>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</si>
  <si>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</si>
  <si>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</si>
  <si>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</si>
  <si>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</si>
  <si>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</si>
  <si>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</si>
  <si>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</si>
  <si>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</si>
  <si>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</si>
  <si>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</si>
  <si>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</si>
  <si>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</si>
  <si>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</si>
  <si>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</si>
  <si>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</si>
  <si>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</si>
  <si>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</si>
  <si>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</si>
  <si>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</si>
  <si>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</si>
  <si>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</si>
  <si>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</si>
  <si>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</si>
  <si>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</si>
  <si>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</si>
  <si>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</si>
  <si>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</si>
  <si>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</si>
  <si>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</si>
  <si>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</si>
  <si>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</si>
  <si>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</si>
  <si>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</si>
  <si>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</si>
  <si>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</si>
  <si>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</si>
  <si>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</si>
  <si>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</si>
  <si>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</si>
  <si>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</si>
  <si>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</si>
  <si>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</si>
  <si>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</si>
  <si>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</si>
  <si>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</si>
  <si>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</si>
  <si>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</si>
  <si>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</si>
  <si>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</si>
  <si>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</si>
  <si>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</si>
  <si>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</si>
  <si>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</si>
  <si>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</si>
  <si>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</si>
  <si>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</si>
  <si>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</si>
  <si>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</si>
  <si>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</si>
  <si>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</si>
  <si>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</si>
  <si>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</si>
  <si>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</si>
  <si>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</si>
  <si>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</si>
  <si>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</si>
  <si>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</si>
  <si>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</si>
  <si>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</si>
  <si>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</si>
  <si>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</si>
  <si>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</si>
  <si>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</si>
  <si>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</si>
  <si>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</si>
  <si>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</si>
  <si>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</si>
  <si>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</si>
  <si>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</si>
  <si>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</si>
  <si>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</si>
  <si>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</si>
  <si>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</si>
  <si>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</si>
  <si>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</si>
  <si>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</si>
  <si>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</si>
  <si>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</si>
  <si>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</si>
  <si>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</si>
  <si>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</si>
  <si>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</si>
  <si>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</si>
  <si>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</si>
  <si>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</si>
  <si>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</si>
  <si>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</si>
  <si>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</si>
  <si>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</si>
  <si>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</si>
  <si>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</si>
  <si>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</si>
  <si>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</si>
  <si>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</si>
  <si>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</si>
  <si>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</si>
  <si>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</si>
  <si>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</si>
  <si>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</si>
  <si>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</si>
  <si>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</si>
  <si>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</si>
  <si>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</si>
  <si>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</si>
  <si>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</si>
  <si>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</si>
  <si>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</si>
  <si>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</si>
  <si>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</si>
  <si>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</si>
  <si>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</si>
  <si>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</si>
  <si>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</si>
  <si>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</si>
  <si>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</si>
  <si>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</si>
  <si>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</si>
  <si>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</si>
  <si>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</si>
  <si>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</si>
  <si>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</si>
  <si>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</si>
  <si>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</si>
  <si>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</si>
  <si>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</si>
  <si>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</si>
  <si>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</si>
  <si>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</si>
  <si>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</si>
  <si>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</si>
  <si>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</si>
  <si>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</si>
  <si>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</si>
  <si>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</si>
  <si>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</si>
  <si>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</si>
  <si>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</si>
  <si>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</si>
  <si>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</si>
  <si>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</si>
  <si>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</si>
  <si>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</si>
  <si>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</si>
  <si>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</si>
  <si>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</si>
  <si>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</si>
  <si>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</si>
  <si>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</si>
  <si>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</si>
  <si>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</si>
  <si>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</si>
  <si>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</si>
  <si>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</si>
  <si>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</si>
  <si>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</si>
  <si>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</si>
  <si>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</si>
  <si>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</si>
  <si>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</si>
  <si>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</si>
  <si>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</si>
  <si>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</si>
  <si>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</si>
  <si>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</si>
  <si>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</si>
  <si>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</si>
  <si>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</si>
  <si>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</si>
  <si>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</si>
  <si>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</si>
  <si>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</si>
  <si>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</si>
  <si>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</si>
  <si>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</si>
  <si>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</si>
  <si>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</si>
  <si>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</si>
  <si>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</si>
  <si>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</si>
  <si>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</si>
  <si>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</si>
  <si>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</si>
  <si>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</si>
  <si>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</si>
  <si>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</si>
  <si>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</si>
  <si>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</si>
  <si>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</si>
  <si>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</si>
  <si>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</si>
  <si>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</si>
  <si>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</si>
  <si>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</si>
  <si>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</si>
  <si>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</si>
  <si>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</si>
  <si>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</si>
  <si>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</si>
  <si>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</si>
  <si>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</si>
  <si>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</si>
  <si>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</si>
  <si>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</si>
  <si>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</si>
  <si>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</si>
  <si>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</si>
  <si>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</si>
  <si>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</si>
  <si>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</si>
  <si>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</si>
  <si>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</si>
  <si>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</si>
  <si>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</si>
  <si>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</si>
  <si>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</si>
  <si>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</si>
  <si>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</si>
  <si>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</si>
  <si>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</si>
  <si>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</si>
  <si>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</si>
  <si>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</si>
  <si>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</si>
  <si>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</si>
  <si>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</si>
  <si>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</si>
  <si>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</si>
  <si>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</si>
  <si>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</si>
  <si>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</si>
  <si>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</si>
  <si>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</si>
  <si>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</si>
  <si>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</si>
  <si>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</si>
  <si>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</si>
  <si>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</si>
  <si>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</si>
  <si>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</si>
  <si>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</si>
  <si>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</si>
  <si>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</si>
  <si>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</si>
  <si>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</si>
  <si>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</si>
  <si>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</si>
  <si>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</si>
  <si>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</si>
  <si>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</si>
  <si>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</si>
  <si>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</si>
  <si>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</si>
  <si>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</si>
  <si>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</si>
  <si>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</si>
  <si>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</si>
  <si>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</si>
  <si>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</si>
  <si>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</si>
  <si>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</si>
  <si>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</si>
  <si>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</si>
  <si>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</si>
  <si>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</si>
  <si>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</si>
  <si>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</si>
  <si>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</si>
  <si>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</si>
  <si>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</si>
  <si>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</si>
  <si>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</si>
  <si>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</si>
  <si>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</si>
  <si>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</si>
  <si>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</si>
  <si>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</si>
  <si>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</si>
  <si>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</si>
  <si>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</si>
  <si>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</si>
  <si>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</si>
  <si>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</si>
  <si>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</si>
  <si>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</si>
  <si>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</si>
  <si>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</si>
  <si>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</si>
  <si>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</si>
  <si>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</si>
  <si>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</si>
  <si>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</si>
  <si>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</si>
  <si>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</si>
  <si>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</si>
  <si>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</si>
  <si>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</si>
  <si>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</si>
  <si>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</si>
  <si>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</si>
  <si>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</si>
  <si>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</si>
  <si>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</si>
  <si>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</si>
  <si>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</si>
  <si>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</si>
  <si>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</si>
  <si>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</si>
  <si>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</si>
  <si>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</si>
  <si>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</si>
  <si>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</si>
  <si>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</si>
  <si>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</si>
  <si>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</si>
  <si>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</si>
  <si>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</si>
  <si>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</si>
  <si>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</si>
  <si>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</si>
  <si>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</si>
  <si>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</si>
  <si>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</si>
  <si>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</si>
  <si>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</si>
  <si>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</si>
  <si>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</si>
  <si>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</si>
  <si>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</si>
  <si>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</si>
  <si>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</si>
  <si>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</si>
  <si>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</si>
  <si>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</si>
  <si>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</si>
  <si>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</si>
  <si>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</si>
  <si>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</si>
  <si>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</si>
  <si>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</si>
  <si>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</si>
  <si>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</si>
  <si>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</si>
  <si>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</si>
  <si>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</si>
  <si>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</si>
  <si>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</si>
  <si>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</si>
  <si>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</si>
  <si>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</si>
  <si>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</si>
  <si>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</si>
  <si>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</si>
  <si>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</si>
  <si>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</si>
  <si>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</si>
  <si>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</si>
  <si>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</si>
  <si>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</si>
  <si>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</si>
  <si>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</si>
  <si>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</si>
  <si>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</si>
  <si>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</si>
  <si>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</si>
  <si>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</si>
  <si>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</si>
  <si>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</si>
  <si>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</si>
  <si>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</si>
  <si>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</si>
  <si>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</si>
  <si>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</si>
  <si>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</si>
  <si>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</si>
  <si>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</si>
  <si>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</si>
  <si>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</si>
  <si>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</si>
  <si>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</si>
  <si>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</si>
  <si>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</si>
  <si>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</si>
  <si>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</si>
  <si>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</si>
  <si>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</si>
  <si>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</si>
  <si>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</si>
  <si>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</si>
  <si>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</si>
  <si>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</si>
  <si>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</si>
  <si>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</si>
  <si>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</si>
  <si>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</si>
  <si>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</si>
  <si>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</si>
  <si>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</si>
  <si>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</si>
  <si>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</si>
  <si>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</si>
  <si>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</si>
  <si>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</si>
  <si>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</si>
  <si>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</si>
  <si>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</si>
  <si>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</si>
  <si>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</si>
  <si>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</si>
  <si>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</si>
  <si>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</si>
  <si>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</si>
  <si>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</si>
  <si>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</si>
  <si>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</si>
  <si>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</si>
  <si>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</si>
  <si>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</si>
  <si>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</si>
  <si>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</si>
  <si>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</si>
  <si>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</si>
  <si>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</si>
  <si>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</si>
  <si>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</si>
  <si>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</si>
  <si>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</si>
  <si>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</si>
  <si>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</si>
  <si>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</si>
  <si>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</si>
  <si>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</si>
  <si>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</si>
  <si>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</si>
  <si>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</si>
  <si>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</si>
  <si>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</si>
  <si>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</si>
  <si>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</si>
  <si>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</si>
  <si>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</si>
  <si>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</si>
  <si>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</si>
  <si>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</si>
  <si>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</si>
  <si>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</si>
  <si>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</si>
  <si>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</si>
  <si>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</si>
  <si>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</si>
  <si>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</si>
  <si>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</si>
  <si>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</si>
  <si>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</si>
  <si>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</si>
  <si>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</si>
  <si>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</si>
  <si>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</si>
  <si>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</si>
  <si>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</si>
  <si>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</si>
  <si>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</si>
  <si>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</si>
  <si>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</si>
  <si>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</si>
  <si>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</si>
  <si>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</si>
  <si>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</si>
  <si>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</si>
  <si>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</si>
  <si>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</si>
  <si>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</si>
  <si>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</si>
  <si>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</si>
  <si>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</si>
  <si>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</si>
  <si>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</si>
  <si>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</si>
  <si>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</si>
  <si>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</si>
  <si>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</si>
  <si>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</si>
  <si>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</si>
  <si>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</si>
  <si>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</si>
  <si>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</si>
  <si>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</si>
  <si>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</si>
  <si>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</si>
  <si>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</si>
  <si>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</si>
  <si>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</si>
  <si>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</si>
  <si>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</si>
  <si>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</si>
  <si>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</si>
  <si>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</si>
  <si>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</si>
  <si>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</si>
  <si>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</si>
  <si>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</si>
  <si>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</si>
  <si>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</si>
  <si>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</si>
  <si>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</si>
  <si>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</si>
  <si>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</si>
  <si>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</si>
  <si>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</si>
  <si>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</si>
  <si>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</si>
  <si>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</si>
  <si>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</si>
  <si>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</si>
  <si>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</si>
  <si>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</si>
  <si>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</si>
  <si>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</si>
  <si>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</si>
  <si>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</si>
  <si>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</si>
  <si>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</si>
  <si>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</si>
  <si>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</si>
  <si>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</si>
  <si>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</si>
  <si>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</si>
  <si>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</si>
  <si>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</si>
  <si>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</si>
  <si>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</si>
  <si>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</si>
  <si>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</si>
  <si>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</si>
  <si>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</si>
  <si>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</si>
  <si>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</si>
  <si>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</si>
  <si>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</si>
  <si>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</si>
  <si>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</si>
  <si>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</si>
  <si>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</si>
  <si>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</si>
  <si>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</si>
  <si>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</si>
  <si>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</si>
  <si>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</si>
  <si>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</si>
  <si>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</si>
  <si>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</si>
  <si>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</si>
  <si>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</si>
  <si>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</si>
  <si>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</si>
  <si>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</si>
  <si>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</si>
  <si>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</si>
  <si>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</si>
  <si>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</si>
  <si>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</si>
  <si>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</si>
  <si>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</si>
  <si>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</si>
  <si>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</si>
  <si>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</si>
  <si>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</si>
  <si>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</si>
  <si>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</si>
  <si>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</si>
  <si>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</si>
  <si>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</si>
  <si>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</si>
  <si>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</si>
  <si>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</si>
  <si>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</si>
  <si>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</si>
  <si>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</si>
  <si>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</si>
  <si>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</si>
  <si>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</si>
  <si>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</si>
  <si>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</si>
  <si>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</si>
  <si>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</si>
  <si>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</si>
  <si>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</si>
  <si>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</si>
  <si>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</si>
  <si>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</si>
  <si>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</si>
  <si>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</si>
  <si>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</si>
  <si>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</si>
  <si>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</si>
  <si>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</si>
  <si>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</si>
  <si>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</si>
  <si>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</si>
  <si>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</si>
  <si>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</si>
  <si>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</si>
  <si>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</si>
  <si>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</si>
  <si>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</si>
  <si>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</si>
  <si>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</si>
  <si>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</si>
  <si>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</si>
  <si>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</si>
  <si>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</si>
  <si>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</si>
  <si>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</si>
  <si>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</si>
  <si>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</si>
  <si>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</si>
  <si>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</si>
  <si>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</si>
  <si>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</si>
  <si>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</si>
  <si>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</si>
  <si>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</si>
  <si>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</si>
  <si>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</si>
  <si>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</si>
  <si>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</si>
  <si>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</si>
  <si>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</si>
  <si>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</si>
  <si>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</si>
  <si>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</si>
  <si>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</si>
  <si>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</si>
  <si>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</si>
  <si>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</si>
  <si>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</si>
  <si>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</si>
  <si>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</si>
  <si>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</si>
  <si>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</si>
  <si>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</si>
  <si>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</si>
  <si>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</si>
  <si>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</si>
  <si>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</si>
  <si>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</si>
  <si>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</si>
  <si>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</si>
  <si>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</si>
  <si>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</si>
  <si>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</si>
  <si>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</si>
  <si>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</si>
  <si>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</si>
  <si>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</si>
  <si>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</si>
  <si>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</si>
  <si>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</si>
  <si>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</si>
  <si>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</si>
  <si>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</si>
  <si>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</si>
  <si>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</si>
  <si>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</si>
  <si>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</si>
  <si>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</si>
  <si>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</si>
  <si>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</si>
  <si>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</si>
  <si>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</si>
  <si>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</si>
  <si>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</si>
  <si>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</si>
  <si>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</si>
  <si>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</si>
  <si>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</si>
  <si>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</si>
  <si>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</si>
  <si>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</si>
  <si>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</si>
  <si>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</si>
  <si>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</si>
  <si>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</si>
  <si>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</si>
  <si>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</si>
  <si>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</si>
  <si>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</si>
  <si>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</si>
  <si>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</si>
  <si>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</si>
  <si>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</si>
  <si>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</si>
  <si>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</si>
  <si>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</si>
  <si>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</si>
  <si>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</si>
  <si>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</si>
  <si>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</si>
  <si>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</si>
  <si>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</si>
  <si>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</si>
  <si>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</si>
  <si>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</si>
  <si>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</si>
  <si>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</si>
  <si>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</si>
  <si>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</si>
  <si>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</si>
  <si>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</si>
  <si>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</si>
  <si>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</si>
  <si>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</si>
  <si>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</si>
  <si>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</si>
  <si>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</si>
  <si>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</si>
  <si>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</si>
  <si>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</si>
  <si>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</si>
  <si>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</si>
  <si>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</si>
  <si>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</si>
  <si>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</si>
  <si>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</si>
  <si>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</si>
  <si>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</si>
  <si>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</si>
  <si>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</si>
  <si>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</si>
  <si>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</si>
  <si>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</si>
  <si>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</si>
  <si>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</si>
  <si>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</si>
  <si>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</si>
  <si>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</si>
  <si>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</si>
  <si>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</si>
  <si>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</si>
  <si>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</si>
  <si>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</si>
  <si>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</si>
  <si>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</si>
  <si>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</si>
  <si>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</si>
  <si>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</si>
  <si>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</si>
  <si>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</si>
  <si>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</si>
  <si>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</si>
  <si>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</si>
  <si>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</si>
  <si>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</si>
  <si>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</si>
  <si>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</si>
  <si>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</si>
  <si>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</si>
  <si>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</si>
  <si>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</si>
  <si>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</si>
  <si>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</si>
  <si>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</si>
  <si>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</si>
  <si>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</si>
  <si>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</si>
  <si>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</si>
  <si>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</si>
  <si>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</si>
  <si>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</si>
  <si>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</si>
  <si>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</si>
  <si>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</si>
  <si>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</si>
  <si>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</si>
  <si>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</si>
  <si>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</si>
  <si>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</si>
  <si>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</si>
  <si>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</si>
  <si>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</si>
  <si>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</si>
  <si>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</si>
  <si>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</si>
  <si>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</si>
  <si>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</si>
  <si>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</si>
  <si>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</si>
  <si>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</si>
  <si>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</si>
  <si>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</si>
  <si>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</si>
  <si>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</si>
  <si>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</si>
  <si>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</si>
  <si>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</si>
  <si>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</si>
  <si>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</si>
  <si>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</si>
  <si>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</si>
  <si>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</si>
  <si>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</si>
  <si>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</si>
  <si>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</si>
  <si>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</si>
  <si>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</si>
  <si>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</si>
  <si>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</si>
  <si>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</si>
  <si>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</si>
  <si>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</si>
  <si>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</si>
  <si>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</si>
  <si>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</si>
  <si>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</si>
  <si>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</si>
  <si>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</si>
  <si>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</si>
  <si>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</si>
  <si>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</si>
  <si>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</si>
  <si>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</si>
  <si>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</si>
  <si>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</si>
  <si>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</si>
  <si>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</si>
  <si>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</si>
  <si>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</si>
  <si>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</si>
  <si>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</si>
  <si>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</si>
  <si>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</si>
  <si>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</si>
  <si>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</si>
  <si>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</si>
  <si>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</si>
  <si>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</si>
  <si>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</si>
  <si>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</si>
  <si>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</si>
  <si>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</si>
  <si>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</si>
  <si>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</si>
  <si>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</si>
  <si>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</si>
  <si>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</si>
  <si>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</si>
  <si>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</si>
  <si>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</si>
  <si>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</si>
  <si>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</si>
  <si>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</si>
  <si>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</si>
  <si>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</si>
  <si>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</si>
  <si>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</si>
  <si>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</si>
  <si>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</si>
  <si>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</si>
  <si>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</si>
  <si>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</si>
  <si>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</si>
  <si>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</si>
  <si>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</si>
  <si>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</si>
  <si>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</si>
  <si>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</si>
  <si>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</si>
  <si>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</si>
  <si>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</si>
  <si>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</si>
  <si>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</si>
  <si>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</si>
  <si>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</si>
  <si>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</si>
  <si>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</si>
  <si>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</si>
  <si>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</si>
  <si>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</si>
  <si>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</si>
  <si>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</si>
  <si>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</si>
  <si>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</si>
  <si>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</si>
  <si>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</si>
  <si>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</si>
  <si>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</si>
  <si>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</si>
  <si>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</si>
  <si>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</si>
  <si>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</si>
  <si>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</si>
  <si>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</si>
  <si>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</si>
  <si>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</si>
  <si>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</si>
  <si>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</si>
  <si>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</si>
  <si>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</si>
  <si>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</si>
  <si>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</si>
  <si>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</si>
  <si>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</si>
  <si>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</si>
  <si>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</si>
  <si>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</si>
  <si>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</si>
  <si>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</si>
  <si>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</si>
  <si>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</si>
  <si>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</si>
  <si>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</si>
  <si>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</si>
  <si>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</si>
  <si>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</si>
  <si>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</si>
  <si>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</si>
  <si>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</si>
  <si>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</si>
  <si>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</si>
  <si>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</si>
  <si>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</si>
  <si>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</si>
  <si>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</si>
  <si>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</si>
  <si>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</si>
  <si>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</si>
  <si>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</si>
  <si>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</si>
  <si>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</si>
  <si>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</si>
  <si>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</si>
  <si>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</si>
  <si>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</si>
  <si>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</si>
  <si>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</si>
  <si>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</si>
  <si>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</si>
  <si>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</si>
  <si>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</si>
  <si>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</si>
  <si>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</si>
  <si>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</si>
  <si>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</si>
  <si>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</si>
  <si>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</si>
  <si>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</si>
  <si>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</si>
  <si>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</si>
  <si>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</si>
  <si>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</si>
  <si>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</si>
  <si>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</si>
  <si>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</si>
  <si>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</si>
  <si>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</si>
  <si>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</si>
  <si>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</si>
  <si>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</si>
  <si>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</si>
  <si>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</si>
  <si>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</si>
  <si>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</si>
  <si>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</si>
  <si>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</si>
  <si>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</si>
  <si>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</si>
  <si>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</si>
  <si>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</si>
  <si>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</si>
  <si>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</si>
  <si>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</si>
  <si>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</si>
  <si>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</si>
  <si>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</si>
  <si>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</si>
  <si>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</si>
  <si>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</si>
  <si>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</si>
  <si>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</si>
  <si>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</si>
  <si>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</si>
  <si>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</si>
  <si>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</si>
  <si>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</si>
  <si>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</si>
  <si>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</si>
  <si>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</si>
  <si>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</si>
  <si>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</si>
  <si>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</si>
  <si>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</si>
  <si>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</si>
  <si>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</si>
  <si>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</si>
  <si>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</si>
  <si>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</si>
  <si>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</si>
  <si>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</si>
  <si>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</si>
  <si>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</si>
  <si>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</si>
  <si>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</si>
  <si>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</si>
  <si>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</si>
  <si>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</si>
  <si>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</si>
  <si>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</si>
  <si>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</si>
  <si>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</si>
  <si>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</si>
  <si>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</si>
  <si>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</si>
  <si>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</si>
  <si>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</si>
  <si>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</si>
  <si>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</si>
  <si>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</si>
  <si>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</si>
  <si>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</si>
  <si>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</si>
  <si>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</si>
  <si>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</si>
  <si>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</si>
  <si>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</si>
  <si>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</si>
  <si>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</si>
  <si>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</si>
  <si>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</si>
  <si>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</si>
  <si>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</si>
  <si>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</si>
  <si>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</si>
  <si>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</si>
  <si>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</si>
  <si>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</si>
  <si>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</si>
  <si>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</si>
  <si>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</si>
  <si>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</si>
  <si>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</si>
  <si>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</si>
  <si>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</si>
  <si>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</si>
  <si>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</si>
  <si>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</si>
  <si>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</si>
  <si>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</si>
  <si>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</si>
  <si>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</si>
  <si>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</si>
  <si>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</si>
  <si>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</si>
  <si>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</si>
  <si>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</si>
  <si>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</si>
  <si>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</si>
  <si>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</si>
  <si>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</si>
  <si>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</si>
  <si>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</si>
  <si>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</si>
  <si>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</si>
  <si>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</si>
  <si>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</si>
  <si>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</si>
  <si>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</si>
  <si>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</si>
  <si>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</si>
  <si>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</si>
  <si>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</si>
  <si>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</si>
  <si>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</si>
  <si>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</si>
  <si>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</si>
  <si>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</si>
  <si>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</si>
  <si>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</si>
  <si>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</si>
  <si>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</si>
  <si>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</si>
  <si>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</si>
  <si>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</si>
  <si>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</si>
  <si>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</si>
  <si>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</si>
  <si>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</si>
  <si>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</si>
  <si>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</si>
  <si>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</si>
  <si>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</si>
  <si>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</si>
  <si>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</si>
  <si>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</si>
  <si>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</si>
  <si>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</si>
  <si>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</si>
  <si>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</si>
  <si>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</si>
  <si>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</si>
  <si>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</si>
  <si>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</si>
  <si>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</si>
  <si>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</si>
  <si>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</si>
  <si>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</si>
  <si>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</si>
  <si>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</si>
  <si>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</si>
  <si>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</si>
  <si>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</si>
  <si>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</si>
  <si>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</si>
  <si>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</si>
  <si>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</si>
  <si>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</si>
  <si>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</si>
  <si>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</si>
  <si>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</si>
  <si>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</si>
  <si>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</si>
  <si>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</si>
  <si>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</si>
  <si>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</si>
  <si>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</si>
  <si>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</si>
  <si>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</si>
  <si>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</si>
  <si>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</si>
  <si>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</si>
  <si>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</si>
  <si>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</si>
  <si>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</si>
  <si>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</si>
  <si>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</si>
  <si>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</si>
  <si>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</si>
  <si>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</si>
  <si>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</si>
  <si>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</si>
  <si>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</si>
  <si>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</si>
  <si>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</si>
  <si>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</si>
  <si>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</si>
  <si>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</si>
  <si>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</si>
  <si>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</si>
  <si>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</si>
  <si>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</si>
  <si>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</si>
  <si>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</si>
  <si>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</si>
  <si>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</si>
  <si>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</si>
  <si>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</si>
  <si>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</si>
  <si>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</si>
  <si>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</si>
  <si>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</si>
  <si>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</si>
  <si>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</si>
  <si>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</si>
  <si>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</si>
  <si>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</si>
  <si>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</si>
  <si>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</si>
  <si>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</si>
  <si>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</si>
  <si>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</si>
  <si>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</si>
  <si>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</si>
  <si>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</si>
  <si>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</si>
  <si>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</si>
  <si>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</si>
  <si>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</si>
  <si>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</si>
  <si>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</si>
  <si>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</si>
  <si>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</si>
  <si>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</si>
  <si>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</si>
  <si>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</si>
  <si>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</si>
  <si>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</si>
  <si>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</si>
  <si>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</si>
  <si>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</si>
  <si>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</si>
  <si>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</si>
  <si>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</si>
  <si>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</si>
  <si>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</si>
  <si>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</si>
  <si>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</si>
  <si>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</si>
  <si>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</si>
  <si>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</si>
  <si>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</si>
  <si>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</si>
  <si>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</si>
  <si>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</si>
  <si>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</si>
  <si>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</si>
  <si>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</si>
  <si>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</si>
  <si>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</si>
  <si>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</si>
  <si>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</si>
  <si>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</si>
  <si>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</si>
  <si>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</si>
  <si>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</si>
  <si>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</si>
  <si>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</si>
  <si>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</si>
  <si>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</si>
  <si>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</si>
  <si>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</si>
  <si>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</si>
  <si>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</si>
  <si>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</si>
  <si>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</si>
  <si>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</si>
  <si>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</si>
  <si>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</si>
  <si>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</si>
  <si>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</si>
  <si>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</si>
  <si>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</si>
  <si>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</si>
  <si>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</si>
  <si>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</si>
  <si>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</si>
  <si>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</si>
  <si>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</si>
  <si>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</si>
  <si>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</si>
  <si>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</si>
  <si>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</si>
  <si>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</si>
  <si>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</si>
  <si>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</si>
  <si>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</si>
  <si>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</si>
  <si>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</si>
  <si>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</si>
  <si>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</si>
  <si>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</si>
  <si>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</si>
  <si>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</si>
  <si>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</si>
  <si>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</si>
  <si>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</si>
  <si>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</si>
  <si>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</si>
  <si>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</si>
  <si>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</si>
  <si>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</si>
  <si>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</si>
  <si>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</si>
  <si>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</si>
  <si>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</si>
  <si>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</si>
  <si>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</si>
  <si>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</si>
  <si>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</si>
  <si>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</si>
  <si>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</si>
  <si>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</si>
  <si>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</si>
  <si>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</si>
  <si>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</si>
  <si>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</si>
  <si>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</si>
  <si>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</si>
  <si>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</si>
  <si>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</si>
  <si>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</si>
  <si>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</si>
  <si>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</si>
  <si>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</si>
  <si>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</si>
  <si>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</si>
  <si>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</si>
  <si>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</si>
  <si>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</si>
  <si>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</si>
  <si>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</si>
  <si>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</si>
  <si>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</si>
  <si>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</si>
  <si>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</si>
  <si>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</si>
  <si>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</si>
  <si>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</si>
  <si>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</si>
  <si>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</si>
  <si>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</si>
  <si>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</si>
  <si>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</si>
  <si>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</si>
  <si>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</si>
  <si>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</si>
  <si>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</si>
  <si>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</si>
  <si>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</si>
  <si>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</si>
  <si>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</si>
  <si>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</si>
  <si>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</si>
  <si>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</si>
  <si>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</si>
  <si>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</si>
  <si>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</si>
  <si>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</si>
  <si>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</si>
  <si>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</si>
  <si>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</si>
  <si>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</si>
  <si>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</si>
  <si>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</si>
  <si>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</si>
  <si>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</si>
  <si>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</si>
  <si>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</si>
  <si>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</si>
  <si>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</si>
  <si>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</si>
  <si>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</si>
  <si>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</si>
  <si>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</si>
  <si>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</si>
  <si>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</si>
  <si>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</si>
  <si>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</si>
  <si>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</si>
  <si>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</si>
  <si>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</si>
  <si>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</si>
  <si>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</si>
  <si>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</si>
  <si>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</si>
  <si>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</si>
  <si>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</si>
  <si>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</si>
  <si>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</si>
  <si>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</si>
  <si>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</si>
  <si>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</si>
  <si>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</si>
  <si>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</si>
  <si>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</si>
  <si>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</si>
  <si>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</si>
  <si>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</si>
  <si>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</si>
  <si>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</si>
  <si>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</si>
  <si>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</si>
  <si>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</si>
  <si>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</si>
  <si>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</si>
  <si>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</si>
  <si>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</si>
  <si>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</si>
  <si>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</si>
  <si>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</si>
  <si>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</si>
  <si>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</si>
  <si>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</si>
  <si>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</si>
  <si>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</si>
  <si>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</si>
  <si>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</si>
  <si>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</si>
  <si>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</si>
  <si>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</si>
  <si>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</si>
  <si>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</si>
  <si>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</si>
  <si>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</si>
  <si>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</si>
  <si>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</si>
  <si>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</si>
  <si>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</si>
  <si>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</si>
  <si>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</si>
  <si>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</si>
  <si>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</si>
  <si>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</si>
  <si>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</si>
  <si>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</si>
  <si>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</si>
  <si>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</si>
  <si>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</si>
  <si>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</si>
  <si>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</si>
  <si>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</si>
  <si>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</si>
  <si>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</si>
  <si>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</si>
  <si>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</si>
  <si>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</si>
  <si>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</si>
  <si>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</si>
  <si>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</si>
  <si>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</si>
  <si>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</si>
  <si>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</si>
  <si>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</si>
  <si>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</si>
  <si>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</si>
  <si>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</si>
  <si>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</si>
  <si>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</si>
  <si>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</si>
  <si>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</si>
  <si>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</si>
  <si>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</si>
  <si>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</si>
  <si>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</si>
  <si>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</si>
  <si>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</si>
  <si>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</si>
  <si>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</si>
  <si>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</si>
  <si>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</si>
  <si>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</si>
  <si>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</si>
  <si>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</si>
  <si>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</si>
  <si>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</si>
  <si>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</si>
  <si>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</si>
  <si>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</si>
  <si>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</si>
  <si>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</si>
  <si>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</si>
  <si>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</si>
  <si>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</si>
  <si>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</si>
  <si>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</si>
  <si>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</si>
  <si>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</si>
  <si>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</si>
  <si>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</si>
  <si>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</si>
  <si>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</si>
  <si>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</si>
  <si>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</si>
  <si>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</si>
  <si>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</si>
  <si>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</si>
  <si>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</si>
  <si>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</si>
  <si>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</si>
  <si>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</si>
  <si>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</si>
  <si>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</si>
  <si>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</si>
  <si>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</si>
  <si>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</si>
  <si>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</si>
  <si>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</si>
  <si>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</si>
  <si>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</si>
  <si>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</si>
  <si>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</si>
  <si>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</si>
  <si>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</si>
  <si>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</si>
  <si>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</si>
  <si>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</si>
  <si>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</si>
  <si>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</si>
  <si>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</si>
  <si>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</si>
  <si>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</si>
  <si>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</si>
  <si>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</si>
  <si>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</si>
  <si>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</si>
  <si>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</si>
  <si>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</si>
  <si>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</si>
  <si>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</si>
  <si>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</si>
  <si>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</si>
  <si>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</si>
  <si>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</si>
  <si>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</si>
  <si>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</si>
  <si>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</si>
  <si>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</si>
  <si>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</si>
  <si>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</si>
  <si>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</si>
  <si>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</si>
  <si>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</si>
  <si>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</si>
  <si>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</si>
  <si>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</si>
  <si>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</si>
  <si>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</si>
  <si>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</si>
  <si>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</si>
  <si>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</si>
  <si>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</si>
  <si>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</si>
  <si>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</si>
  <si>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</si>
  <si>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</si>
  <si>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</si>
  <si>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</si>
  <si>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</si>
  <si>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</si>
  <si>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</si>
  <si>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</si>
  <si>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</si>
  <si>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</si>
  <si>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</si>
  <si>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</si>
  <si>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</si>
  <si>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</si>
  <si>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</si>
  <si>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</si>
  <si>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</si>
  <si>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</si>
  <si>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</si>
  <si>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</si>
  <si>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</si>
  <si>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</si>
  <si>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</si>
  <si>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</si>
  <si>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</si>
  <si>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</si>
  <si>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</si>
  <si>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</si>
  <si>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</si>
  <si>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</si>
  <si>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</si>
  <si>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</si>
  <si>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</si>
  <si>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</si>
  <si>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</si>
  <si>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</si>
  <si>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</si>
  <si>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</si>
  <si>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</si>
  <si>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</si>
  <si>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</si>
  <si>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</si>
  <si>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</si>
  <si>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</si>
  <si>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</si>
  <si>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</si>
  <si>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</si>
  <si>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</si>
  <si>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</si>
  <si>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</si>
  <si>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</si>
  <si>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</si>
  <si>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</si>
  <si>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</si>
  <si>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</si>
  <si>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</si>
  <si>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</si>
  <si>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</si>
  <si>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</si>
  <si>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</si>
  <si>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</si>
  <si>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</si>
  <si>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</si>
  <si>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</si>
  <si>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</si>
  <si>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</si>
  <si>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</si>
  <si>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</si>
  <si>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</si>
  <si>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</si>
  <si>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</si>
  <si>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</si>
  <si>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</si>
  <si>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</si>
  <si>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</si>
  <si>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</si>
  <si>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</si>
  <si>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</si>
  <si>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</si>
  <si>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</si>
  <si>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</si>
  <si>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</si>
  <si>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</si>
  <si>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</si>
  <si>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</si>
  <si>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</si>
  <si>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</si>
  <si>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</si>
  <si>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</si>
  <si>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</si>
  <si>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</si>
  <si>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</si>
  <si>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</si>
  <si>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</si>
  <si>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</si>
  <si>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</si>
  <si>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</si>
  <si>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</si>
  <si>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</si>
  <si>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</si>
  <si>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</si>
  <si>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</si>
  <si>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</si>
  <si>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</si>
  <si>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</si>
  <si>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</si>
  <si>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</si>
  <si>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</si>
  <si>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</si>
  <si>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</si>
  <si>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</si>
  <si>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</si>
  <si>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</si>
  <si>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</si>
  <si>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</si>
  <si>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</si>
  <si>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</si>
  <si>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</si>
  <si>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</si>
  <si>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</si>
  <si>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</si>
  <si>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</si>
  <si>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</si>
  <si>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</si>
  <si>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</si>
  <si>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</si>
  <si>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</si>
  <si>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</si>
  <si>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</si>
  <si>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</si>
  <si>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</si>
  <si>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</si>
  <si>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</si>
  <si>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</si>
  <si>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</si>
  <si>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</si>
  <si>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</si>
  <si>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</si>
  <si>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</si>
  <si>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</si>
  <si>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</si>
  <si>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</si>
  <si>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</si>
  <si>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</si>
  <si>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</si>
  <si>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</si>
  <si>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</si>
  <si>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</si>
  <si>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</si>
  <si>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</si>
  <si>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</si>
  <si>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</si>
  <si>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</si>
  <si>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</si>
  <si>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</si>
  <si>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</si>
  <si>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</si>
  <si>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</si>
  <si>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</si>
  <si>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</si>
  <si>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</si>
  <si>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</si>
  <si>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</si>
  <si>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</si>
  <si>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</si>
  <si>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</si>
  <si>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</si>
  <si>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</si>
  <si>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</si>
  <si>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</si>
  <si>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</si>
  <si>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</si>
  <si>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</si>
  <si>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</si>
  <si>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</si>
  <si>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</si>
  <si>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</si>
  <si>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</si>
  <si>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</si>
  <si>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</si>
  <si>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</si>
  <si>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</si>
  <si>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</si>
  <si>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</si>
  <si>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</si>
  <si>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</si>
  <si>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</si>
  <si>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</si>
  <si>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</si>
  <si>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</si>
  <si>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</si>
  <si>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</si>
  <si>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</si>
  <si>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</si>
  <si>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</si>
  <si>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</si>
  <si>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</si>
  <si>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</si>
  <si>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</si>
  <si>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</si>
  <si>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</si>
  <si>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</si>
  <si>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</si>
  <si>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</si>
  <si>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</si>
  <si>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</si>
  <si>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</si>
  <si>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</si>
  <si>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</si>
  <si>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</si>
  <si>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</si>
  <si>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</si>
  <si>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</si>
  <si>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</si>
  <si>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</si>
  <si>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</si>
  <si>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</si>
  <si>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</si>
  <si>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</si>
  <si>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</si>
  <si>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</si>
  <si>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</si>
  <si>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</si>
  <si>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</si>
  <si>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</si>
  <si>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</si>
  <si>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</si>
  <si>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</si>
  <si>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</si>
  <si>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</si>
  <si>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</si>
  <si>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</si>
  <si>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</si>
  <si>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</si>
  <si>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</si>
  <si>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</si>
  <si>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</si>
  <si>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</si>
  <si>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</si>
  <si>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</si>
  <si>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</si>
  <si>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</si>
  <si>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</si>
  <si>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</si>
  <si>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</si>
  <si>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</si>
  <si>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</si>
  <si>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</si>
  <si>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</si>
  <si>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</si>
  <si>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</si>
  <si>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</si>
  <si>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</si>
  <si>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</si>
  <si>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</si>
  <si>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</si>
  <si>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</si>
  <si>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</si>
  <si>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</si>
  <si>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</si>
  <si>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</si>
  <si>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</si>
  <si>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</si>
  <si>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</si>
  <si>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</si>
  <si>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</si>
  <si>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</si>
  <si>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</si>
  <si>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</si>
  <si>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</si>
  <si>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</si>
  <si>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</si>
  <si>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</si>
  <si>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</si>
  <si>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</si>
  <si>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</si>
  <si>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</si>
  <si>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</si>
  <si>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</si>
  <si>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</si>
  <si>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</si>
  <si>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</si>
  <si>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</si>
  <si>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</si>
  <si>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</si>
  <si>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</si>
  <si>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</si>
  <si>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</si>
  <si>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</si>
  <si>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</si>
  <si>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</si>
  <si>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</si>
  <si>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</si>
  <si>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</si>
  <si>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</si>
  <si>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</si>
  <si>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</si>
  <si>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</si>
  <si>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</si>
  <si>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</si>
  <si>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</si>
  <si>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</si>
  <si>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</si>
  <si>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</si>
  <si>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</si>
  <si>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</si>
  <si>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</si>
  <si>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</si>
  <si>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</si>
  <si>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</si>
  <si>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</si>
  <si>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</si>
  <si>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</si>
  <si>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</si>
  <si>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</si>
  <si>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</si>
  <si>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</si>
  <si>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</si>
  <si>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</si>
  <si>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</si>
  <si>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</si>
  <si>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</si>
  <si>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</si>
  <si>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</si>
  <si>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</si>
  <si>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</si>
  <si>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</si>
  <si>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</si>
  <si>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</si>
  <si>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</si>
  <si>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</si>
  <si>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</si>
  <si>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</si>
  <si>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</si>
  <si>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</si>
  <si>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</si>
  <si>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</si>
  <si>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</si>
  <si>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</si>
  <si>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</si>
  <si>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</si>
  <si>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</si>
  <si>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</si>
  <si>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</si>
  <si>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</si>
  <si>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</si>
  <si>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</si>
  <si>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</si>
  <si>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</si>
  <si>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</si>
  <si>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</si>
  <si>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</si>
  <si>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</si>
  <si>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</si>
  <si>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</si>
  <si>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</si>
  <si>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</si>
  <si>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</si>
  <si>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</si>
  <si>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</si>
  <si>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</si>
  <si>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</si>
  <si>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</si>
  <si>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</si>
  <si>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</si>
  <si>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</si>
  <si>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</si>
  <si>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</si>
  <si>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</si>
  <si>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</si>
  <si>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</si>
  <si>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</si>
  <si>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</si>
  <si>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</si>
  <si>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</si>
  <si>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</si>
  <si>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</si>
  <si>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</si>
  <si>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</si>
  <si>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</si>
  <si>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</si>
  <si>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</si>
  <si>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</si>
  <si>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</si>
  <si>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</si>
  <si>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</si>
  <si>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</si>
  <si>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</si>
  <si>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</si>
  <si>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</si>
  <si>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</si>
  <si>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</si>
  <si>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</si>
  <si>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</si>
  <si>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</si>
  <si>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</si>
  <si>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</si>
  <si>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</si>
  <si>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</si>
  <si>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</si>
  <si>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</si>
  <si>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</si>
  <si>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</si>
  <si>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</si>
  <si>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</si>
  <si>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</si>
  <si>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</si>
  <si>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</si>
  <si>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</si>
  <si>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</si>
  <si>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</si>
  <si>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</si>
  <si>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</si>
  <si>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</si>
  <si>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</si>
  <si>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</si>
  <si>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</si>
  <si>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</si>
  <si>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</si>
  <si>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</si>
  <si>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</si>
  <si>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</si>
  <si>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</si>
  <si>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</si>
  <si>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</si>
  <si>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</si>
  <si>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</si>
  <si>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</si>
  <si>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</si>
  <si>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</si>
  <si>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</si>
  <si>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</si>
  <si>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</si>
  <si>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</si>
  <si>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</si>
  <si>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</si>
  <si>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</si>
  <si>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</si>
  <si>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</si>
  <si>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</si>
  <si>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</si>
  <si>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</si>
  <si>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</si>
  <si>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</si>
  <si>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</si>
  <si>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</si>
  <si>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</si>
  <si>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</si>
  <si>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</si>
  <si>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</si>
  <si>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</si>
  <si>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</si>
  <si>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</si>
  <si>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</si>
  <si>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</si>
  <si>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</si>
  <si>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</si>
  <si>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</si>
  <si>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</si>
  <si>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</si>
  <si>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</si>
  <si>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</si>
  <si>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</si>
  <si>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</si>
  <si>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</si>
  <si>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</si>
  <si>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</si>
  <si>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</si>
  <si>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</si>
  <si>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</si>
  <si>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</si>
  <si>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</si>
  <si>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</si>
  <si>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</si>
  <si>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</si>
  <si>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</si>
  <si>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</si>
  <si>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</si>
  <si>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</si>
  <si>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</si>
  <si>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</si>
  <si>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</si>
  <si>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</si>
  <si>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</si>
  <si>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</si>
  <si>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</si>
  <si>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</si>
  <si>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</si>
  <si>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</si>
  <si>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</si>
  <si>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</si>
  <si>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</si>
  <si>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</si>
  <si>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</si>
  <si>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</si>
  <si>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</si>
  <si>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</si>
  <si>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</si>
  <si>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</si>
  <si>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</si>
  <si>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</si>
  <si>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</si>
  <si>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</si>
  <si>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</si>
  <si>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</si>
  <si>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</si>
  <si>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</si>
  <si>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</si>
  <si>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</si>
  <si>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</si>
  <si>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</si>
  <si>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</si>
  <si>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</si>
  <si>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</si>
  <si>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</si>
  <si>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</si>
  <si>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</si>
  <si>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</si>
  <si>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</si>
  <si>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</si>
  <si>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</si>
  <si>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</si>
  <si>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</si>
  <si>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</si>
  <si>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</si>
  <si>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</si>
  <si>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</si>
  <si>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</si>
  <si>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</si>
  <si>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</si>
  <si>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</si>
  <si>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</si>
  <si>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</si>
  <si>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</si>
  <si>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</si>
  <si>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</si>
  <si>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</si>
  <si>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</si>
  <si>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</si>
  <si>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</si>
  <si>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</si>
  <si>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</si>
  <si>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</si>
  <si>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</si>
  <si>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</si>
  <si>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</si>
  <si>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</si>
  <si>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</si>
  <si>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</si>
  <si>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</si>
  <si>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</si>
  <si>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</si>
  <si>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</si>
  <si>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</si>
  <si>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</si>
  <si>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</si>
  <si>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</si>
  <si>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</si>
  <si>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</si>
  <si>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</si>
  <si>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</si>
  <si>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</si>
  <si>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</si>
  <si>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</si>
  <si>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</si>
  <si>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</si>
  <si>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</si>
  <si>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</si>
  <si>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</si>
  <si>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</si>
  <si>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</si>
  <si>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</si>
  <si>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</si>
  <si>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</si>
  <si>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</si>
  <si>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</si>
  <si>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</si>
  <si>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</si>
  <si>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</si>
  <si>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</si>
  <si>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</si>
  <si>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</si>
  <si>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</si>
  <si>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</si>
  <si>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</si>
  <si>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</si>
  <si>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</si>
  <si>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</si>
  <si>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</si>
  <si>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</si>
  <si>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</si>
  <si>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</si>
  <si>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</si>
  <si>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</si>
  <si>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</si>
  <si>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</si>
  <si>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</si>
  <si>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</si>
  <si>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</si>
  <si>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</si>
  <si>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</si>
  <si>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</si>
  <si>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</si>
  <si>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</si>
  <si>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</si>
  <si>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</si>
  <si>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</si>
  <si>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</si>
  <si>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</si>
  <si>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</si>
  <si>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</si>
  <si>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</si>
  <si>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</si>
  <si>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</si>
  <si>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</si>
  <si>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</si>
  <si>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</si>
  <si>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</si>
  <si>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</si>
  <si>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</si>
  <si>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</si>
  <si>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</si>
  <si>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</si>
  <si>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</si>
  <si>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</si>
  <si>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</si>
  <si>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</si>
  <si>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</si>
  <si>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</si>
  <si>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</si>
  <si>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</si>
  <si>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</si>
  <si>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</si>
  <si>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</si>
  <si>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</si>
  <si>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</si>
  <si>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</si>
  <si>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</si>
  <si>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</si>
  <si>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</si>
  <si>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</si>
  <si>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</si>
  <si>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</si>
  <si>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</si>
  <si>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</si>
  <si>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</si>
  <si>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</si>
  <si>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</si>
  <si>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</si>
  <si>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</si>
  <si>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</si>
  <si>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</si>
  <si>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</si>
  <si>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</si>
  <si>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</si>
  <si>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</si>
  <si>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</si>
  <si>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</si>
  <si>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</si>
  <si>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</si>
  <si>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</si>
  <si>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</si>
  <si>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</si>
  <si>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</si>
  <si>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</si>
  <si>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</si>
  <si>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</si>
  <si>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</si>
  <si>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</si>
  <si>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</si>
  <si>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</si>
  <si>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</si>
  <si>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</si>
  <si>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</si>
  <si>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</si>
  <si>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</si>
  <si>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</si>
  <si>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</si>
  <si>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</si>
  <si>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</si>
  <si>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</si>
  <si>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</si>
  <si>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</si>
  <si>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</si>
  <si>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</si>
  <si>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</si>
  <si>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</si>
  <si>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</si>
  <si>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</si>
  <si>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</si>
  <si>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</si>
  <si>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</si>
  <si>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</si>
  <si>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</si>
  <si>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</si>
  <si>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</si>
  <si>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</si>
  <si>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</si>
  <si>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</si>
  <si>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</si>
  <si>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</si>
  <si>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</si>
  <si>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</si>
  <si>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</si>
  <si>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</si>
  <si>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</si>
  <si>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</si>
  <si>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</si>
  <si>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</si>
  <si>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</si>
  <si>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</si>
  <si>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</si>
  <si>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</si>
  <si>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</si>
  <si>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</si>
  <si>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</si>
  <si>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</si>
  <si>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</si>
  <si>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</si>
  <si>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</si>
  <si>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</si>
  <si>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</si>
  <si>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</si>
  <si>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</si>
  <si>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</si>
  <si>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</si>
  <si>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</si>
  <si>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</si>
  <si>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</si>
  <si>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</si>
  <si>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</si>
  <si>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</si>
  <si>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</si>
  <si>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</si>
  <si>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</si>
  <si>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</si>
  <si>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</si>
  <si>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</si>
  <si>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</si>
  <si>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</si>
  <si>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</si>
  <si>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</si>
  <si>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</si>
  <si>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</si>
  <si>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</si>
  <si>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</si>
  <si>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</si>
  <si>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</si>
  <si>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</si>
  <si>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</si>
  <si>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</si>
  <si>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</si>
  <si>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</si>
  <si>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</si>
  <si>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</si>
  <si>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</si>
  <si>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</si>
  <si>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</si>
  <si>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</si>
  <si>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</si>
  <si>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</si>
  <si>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</si>
  <si>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</si>
  <si>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</si>
  <si>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</si>
  <si>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</si>
  <si>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</si>
  <si>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</si>
  <si>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</si>
  <si>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</si>
  <si>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</si>
  <si>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</si>
  <si>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</si>
  <si>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</si>
  <si>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</si>
  <si>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</si>
  <si>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</si>
  <si>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</si>
  <si>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</si>
  <si>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</si>
  <si>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</si>
  <si>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</si>
  <si>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</si>
  <si>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</si>
  <si>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</si>
  <si>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</si>
  <si>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</si>
  <si>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</si>
  <si>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</si>
  <si>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</si>
  <si>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</si>
  <si>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</si>
  <si>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</si>
  <si>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</si>
  <si>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</si>
  <si>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</si>
  <si>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</si>
  <si>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</si>
  <si>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</si>
  <si>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</si>
  <si>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</si>
  <si>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</si>
  <si>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</si>
  <si>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</si>
  <si>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</si>
  <si>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</si>
  <si>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</si>
  <si>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</si>
  <si>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</si>
  <si>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</si>
  <si>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</si>
  <si>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</si>
  <si>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</si>
  <si>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</si>
  <si>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</si>
  <si>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</si>
  <si>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</si>
  <si>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</si>
  <si>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</si>
  <si>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</si>
  <si>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</si>
  <si>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</si>
  <si>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</si>
  <si>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</si>
  <si>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</si>
  <si>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</si>
  <si>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</si>
  <si>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</si>
  <si>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</si>
  <si>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</si>
  <si>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</si>
  <si>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</si>
  <si>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</si>
  <si>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</si>
  <si>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</si>
  <si>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</si>
  <si>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</si>
  <si>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</si>
  <si>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</si>
  <si>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</si>
  <si>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</si>
  <si>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</si>
  <si>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</si>
  <si>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</si>
  <si>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</si>
  <si>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</si>
  <si>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</si>
  <si>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</si>
  <si>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</si>
  <si>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</si>
  <si>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</si>
  <si>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</si>
  <si>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</si>
  <si>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</si>
  <si>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</si>
  <si>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</si>
  <si>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</si>
  <si>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</si>
  <si>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</si>
  <si>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</si>
  <si>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</si>
  <si>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</si>
  <si>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</si>
  <si>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</si>
  <si>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</si>
  <si>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</si>
  <si>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</si>
  <si>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</si>
  <si>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</si>
  <si>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</si>
  <si>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</si>
  <si>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</si>
  <si>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</si>
  <si>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</si>
  <si>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</si>
  <si>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</si>
  <si>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</si>
  <si>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</si>
  <si>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</si>
  <si>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</si>
  <si>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</si>
  <si>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</si>
  <si>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</si>
  <si>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</si>
  <si>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</si>
  <si>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</si>
  <si>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</si>
  <si>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</si>
  <si>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</si>
  <si>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</si>
  <si>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</si>
  <si>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</si>
  <si>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</si>
  <si>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</si>
  <si>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</si>
  <si>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</si>
  <si>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</si>
  <si>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</si>
  <si>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</si>
  <si>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</si>
  <si>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</si>
  <si>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</si>
  <si>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</si>
  <si>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</si>
  <si>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</si>
  <si>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</si>
  <si>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</si>
  <si>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</si>
  <si>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</si>
  <si>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</si>
  <si>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</si>
  <si>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</si>
  <si>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</si>
  <si>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</si>
  <si>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</si>
  <si>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</si>
  <si>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</si>
  <si>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</si>
  <si>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</si>
  <si>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</si>
  <si>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</si>
  <si>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</si>
  <si>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</si>
  <si>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</si>
  <si>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</si>
  <si>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</si>
  <si>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</si>
  <si>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</si>
  <si>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</si>
  <si>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</si>
  <si>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</si>
  <si>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</si>
  <si>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</si>
  <si>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</si>
  <si>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</si>
  <si>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</si>
  <si>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</si>
  <si>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</si>
  <si>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</si>
  <si>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</si>
  <si>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</si>
  <si>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</si>
  <si>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</si>
  <si>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</si>
  <si>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</si>
  <si>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</si>
  <si>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</si>
  <si>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</si>
  <si>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</si>
  <si>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</si>
  <si>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</si>
  <si>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</si>
  <si>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</si>
  <si>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</si>
  <si>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</si>
  <si>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</si>
  <si>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</si>
  <si>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</si>
  <si>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</si>
  <si>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</si>
  <si>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</si>
  <si>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</si>
  <si>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</si>
  <si>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</si>
  <si>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</si>
  <si>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</si>
  <si>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</si>
  <si>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</si>
  <si>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</si>
  <si>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</si>
  <si>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</si>
  <si>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</si>
  <si>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</si>
  <si>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</si>
  <si>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</si>
  <si>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</si>
  <si>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</si>
  <si>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</si>
  <si>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</si>
  <si>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</si>
  <si>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</si>
  <si>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</si>
  <si>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</si>
  <si>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</si>
  <si>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</si>
  <si>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</si>
  <si>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</si>
  <si>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</si>
  <si>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</si>
  <si>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</si>
  <si>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</si>
  <si>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</si>
  <si>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</si>
  <si>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</si>
  <si>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</si>
  <si>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</si>
  <si>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</si>
  <si>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</si>
  <si>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</si>
  <si>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</si>
  <si>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</si>
  <si>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</si>
  <si>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</si>
  <si>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</si>
  <si>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</si>
  <si>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</si>
  <si>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</si>
  <si>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</si>
  <si>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</si>
  <si>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</si>
  <si>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</si>
  <si>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</si>
  <si>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</si>
  <si>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</si>
  <si>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</si>
  <si>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</si>
  <si>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</si>
  <si>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</si>
  <si>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</si>
  <si>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</si>
  <si>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</si>
  <si>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</si>
  <si>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</si>
  <si>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</si>
  <si>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</si>
  <si>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</si>
  <si>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</si>
  <si>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</si>
  <si>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</si>
  <si>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</si>
  <si>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</si>
  <si>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</si>
  <si>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</si>
  <si>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</si>
  <si>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</si>
  <si>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</si>
  <si>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</si>
  <si>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</si>
  <si>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</si>
  <si>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</si>
  <si>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</si>
  <si>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</si>
  <si>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</si>
  <si>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</si>
  <si>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</si>
  <si>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</si>
  <si>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</si>
  <si>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</si>
  <si>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</si>
  <si>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</si>
  <si>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</si>
  <si>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</si>
  <si>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</si>
  <si>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</si>
  <si>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</si>
  <si>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</si>
  <si>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</si>
  <si>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</si>
  <si>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</si>
  <si>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</si>
  <si>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</si>
  <si>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</si>
  <si>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</si>
  <si>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</si>
  <si>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</si>
  <si>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</si>
  <si>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</si>
  <si>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</si>
  <si>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</si>
  <si>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</si>
  <si>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</si>
  <si>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</si>
  <si>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</si>
  <si>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</si>
  <si>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</si>
  <si>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</si>
  <si>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</si>
  <si>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</si>
  <si>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</si>
  <si>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</si>
  <si>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</si>
  <si>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</si>
  <si>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</si>
  <si>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</si>
  <si>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</si>
  <si>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</si>
  <si>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</si>
  <si>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</si>
  <si>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</si>
  <si>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</si>
  <si>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</si>
  <si>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</si>
  <si>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</si>
  <si>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</si>
  <si>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</si>
  <si>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</si>
  <si>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</si>
  <si>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</si>
  <si>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</si>
  <si>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</si>
  <si>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</si>
  <si>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</si>
  <si>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</si>
  <si>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</si>
  <si>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</si>
  <si>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</si>
  <si>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</si>
  <si>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</si>
  <si>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</si>
  <si>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</si>
  <si>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</si>
  <si>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</si>
  <si>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</si>
  <si>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</si>
  <si>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</si>
  <si>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</si>
  <si>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</si>
  <si>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</si>
  <si>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</si>
  <si>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</si>
  <si>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</si>
  <si>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</si>
  <si>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</si>
  <si>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</si>
  <si>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</si>
  <si>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</si>
  <si>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</si>
  <si>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</si>
  <si>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</si>
  <si>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</si>
  <si>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</si>
  <si>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</si>
  <si>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</si>
  <si>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</si>
  <si>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</si>
  <si>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</si>
  <si>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</si>
  <si>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</si>
  <si>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</si>
  <si>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</si>
  <si>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</si>
  <si>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</si>
  <si>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</si>
  <si>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</si>
  <si>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</si>
  <si>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</si>
  <si>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</si>
  <si>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</si>
  <si>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</si>
  <si>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</si>
  <si>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</si>
  <si>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</si>
  <si>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</si>
  <si>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</si>
  <si>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</si>
  <si>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</si>
  <si>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</si>
  <si>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</si>
  <si>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</si>
  <si>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</si>
  <si>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</si>
  <si>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</si>
  <si>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</si>
  <si>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</si>
  <si>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</si>
  <si>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</si>
  <si>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</si>
  <si>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</si>
  <si>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</si>
  <si>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</si>
  <si>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</si>
  <si>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</si>
  <si>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</si>
  <si>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</si>
  <si>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</si>
  <si>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</si>
  <si>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</si>
  <si>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</si>
  <si>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</si>
  <si>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</si>
  <si>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</si>
  <si>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</si>
  <si>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</si>
  <si>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</si>
  <si>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</si>
  <si>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</si>
  <si>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</si>
  <si>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</si>
  <si>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</si>
  <si>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</si>
  <si>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</si>
  <si>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</si>
  <si>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</si>
  <si>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</si>
  <si>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</si>
  <si>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</si>
  <si>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</si>
  <si>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</si>
  <si>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</si>
  <si>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</si>
  <si>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</si>
  <si>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</si>
  <si>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</si>
  <si>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</si>
  <si>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</si>
  <si>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</si>
  <si>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</si>
  <si>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</si>
  <si>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</si>
  <si>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</si>
  <si>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</si>
  <si>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</si>
  <si>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</si>
  <si>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</si>
  <si>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</si>
  <si>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</si>
  <si>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</si>
  <si>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</si>
  <si>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</si>
  <si>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</si>
  <si>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</si>
  <si>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</si>
  <si>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</si>
  <si>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</si>
  <si>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</si>
  <si>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</si>
  <si>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</si>
  <si>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</si>
  <si>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</si>
  <si>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</si>
  <si>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</si>
  <si>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</si>
  <si>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</si>
  <si>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</si>
  <si>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</si>
  <si>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</si>
  <si>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</si>
  <si>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</si>
  <si>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</si>
  <si>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</si>
  <si>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</si>
  <si>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</si>
  <si>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</si>
  <si>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</si>
  <si>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</si>
  <si>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</si>
  <si>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</si>
  <si>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</si>
  <si>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</si>
  <si>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</si>
  <si>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</si>
  <si>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</si>
  <si>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</si>
  <si>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</si>
  <si>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</si>
  <si>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</si>
  <si>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</si>
  <si>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</si>
  <si>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</si>
  <si>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</si>
  <si>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</si>
  <si>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</si>
  <si>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</si>
  <si>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</si>
  <si>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</si>
  <si>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</si>
  <si>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</si>
  <si>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</si>
  <si>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</si>
  <si>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</si>
  <si>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</si>
  <si>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</si>
  <si>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</si>
  <si>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</si>
  <si>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</si>
  <si>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</si>
  <si>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</si>
  <si>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</si>
  <si>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</si>
  <si>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</si>
  <si>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</si>
  <si>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</si>
  <si>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</si>
  <si>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</si>
  <si>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</si>
  <si>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</si>
  <si>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</si>
  <si>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</si>
  <si>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</si>
  <si>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</si>
  <si>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</si>
  <si>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</si>
  <si>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</si>
  <si>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</si>
  <si>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</si>
  <si>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</si>
  <si>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</si>
  <si>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</si>
  <si>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</si>
  <si>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</si>
  <si>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</si>
  <si>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</si>
  <si>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</si>
  <si>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</si>
  <si>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</si>
  <si>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</si>
  <si>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</si>
  <si>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</si>
  <si>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</si>
  <si>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</si>
  <si>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</si>
  <si>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</si>
  <si>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</si>
  <si>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</si>
  <si>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</si>
  <si>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</si>
  <si>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</si>
  <si>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</si>
  <si>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</si>
  <si>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</si>
  <si>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</si>
  <si>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</si>
  <si>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</si>
  <si>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</si>
  <si>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</si>
  <si>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</si>
  <si>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</si>
  <si>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</si>
  <si>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</si>
  <si>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</si>
  <si>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</si>
  <si>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</si>
  <si>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</si>
  <si>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</si>
  <si>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</si>
  <si>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</si>
  <si>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</si>
  <si>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</si>
  <si>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</si>
  <si>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</si>
  <si>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</si>
  <si>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</si>
  <si>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</si>
  <si>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</si>
  <si>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</si>
  <si>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</si>
  <si>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</si>
  <si>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</si>
  <si>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</si>
  <si>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</si>
  <si>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</si>
  <si>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</si>
  <si>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</si>
  <si>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</si>
  <si>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</si>
  <si>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</si>
  <si>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</si>
  <si>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</si>
  <si>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</si>
  <si>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</si>
  <si>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</si>
  <si>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</si>
  <si>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</si>
  <si>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</si>
  <si>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</si>
  <si>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</si>
  <si>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</si>
  <si>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</si>
  <si>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</si>
  <si>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</si>
  <si>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</si>
  <si>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</si>
  <si>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</si>
  <si>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</si>
  <si>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</si>
  <si>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</si>
  <si>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</si>
  <si>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</si>
  <si>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</si>
  <si>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</si>
  <si>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</si>
  <si>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</si>
  <si>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</si>
  <si>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</si>
  <si>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</si>
  <si>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</si>
  <si>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</si>
  <si>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</si>
  <si>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</si>
  <si>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</si>
  <si>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</si>
  <si>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</si>
  <si>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</si>
  <si>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</si>
  <si>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</si>
  <si>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</si>
  <si>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</si>
  <si>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</si>
  <si>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</si>
  <si>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</si>
  <si>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</si>
  <si>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</si>
  <si>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</si>
  <si>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</si>
  <si>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</si>
  <si>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</si>
  <si>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</si>
  <si>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</si>
  <si>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</si>
  <si>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</si>
  <si>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</si>
  <si>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</si>
  <si>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</si>
  <si>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</si>
  <si>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</si>
  <si>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</si>
  <si>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</si>
  <si>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</si>
  <si>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</si>
  <si>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</si>
  <si>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</si>
  <si>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</si>
  <si>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</si>
  <si>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</si>
  <si>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</si>
  <si>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</si>
  <si>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</si>
  <si>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</si>
  <si>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</si>
  <si>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</si>
  <si>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</si>
  <si>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</si>
  <si>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</si>
  <si>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</si>
  <si>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</si>
  <si>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</si>
  <si>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</si>
  <si>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</si>
  <si>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</si>
  <si>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</si>
  <si>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</si>
  <si>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</si>
  <si>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</si>
  <si>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</si>
  <si>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</si>
  <si>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</si>
  <si>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</si>
  <si>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</si>
  <si>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</si>
  <si>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</si>
  <si>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</si>
  <si>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</si>
  <si>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</si>
  <si>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</si>
  <si>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</si>
  <si>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</si>
  <si>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</si>
  <si>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</si>
  <si>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</si>
  <si>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</si>
  <si>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</si>
  <si>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</si>
  <si>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</si>
  <si>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</si>
  <si>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</si>
  <si>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</si>
  <si>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</si>
  <si>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</si>
  <si>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</si>
  <si>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</si>
  <si>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</si>
  <si>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</si>
  <si>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</si>
  <si>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</si>
  <si>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</si>
  <si>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</si>
  <si>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</si>
  <si>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</si>
  <si>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</si>
  <si>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</si>
  <si>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</si>
  <si>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</si>
  <si>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</si>
  <si>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</si>
  <si>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</si>
  <si>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</si>
  <si>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</si>
  <si>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</si>
  <si>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</si>
  <si>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</si>
  <si>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</si>
  <si>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</si>
  <si>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</si>
  <si>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</si>
  <si>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</si>
  <si>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</si>
  <si>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</si>
  <si>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</si>
  <si>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</si>
  <si>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</si>
  <si>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</si>
  <si>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</si>
  <si>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</si>
  <si>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</si>
  <si>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</si>
  <si>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</si>
  <si>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</si>
  <si>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</si>
  <si>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</si>
  <si>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</si>
  <si>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</si>
  <si>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</si>
  <si>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</si>
  <si>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</si>
  <si>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</si>
  <si>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</si>
  <si>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</si>
  <si>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</si>
  <si>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</si>
  <si>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</si>
  <si>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</si>
  <si>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</si>
  <si>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</si>
  <si>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</si>
  <si>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</si>
  <si>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</si>
  <si>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</si>
  <si>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</si>
  <si>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</si>
  <si>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</si>
  <si>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</si>
  <si>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</si>
  <si>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</si>
  <si>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</si>
  <si>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</si>
  <si>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</si>
  <si>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</si>
  <si>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</si>
  <si>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</si>
  <si>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</si>
  <si>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</si>
  <si>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</si>
  <si>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</si>
  <si>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</si>
  <si>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</si>
  <si>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</si>
  <si>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</si>
  <si>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</si>
  <si>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</si>
  <si>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</si>
  <si>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</si>
  <si>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</si>
  <si>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</si>
  <si>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</si>
  <si>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</si>
  <si>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</si>
  <si>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</si>
  <si>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</si>
  <si>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</si>
  <si>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</si>
  <si>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</si>
  <si>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</si>
  <si>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</si>
  <si>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</si>
  <si>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</si>
  <si>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</si>
  <si>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</si>
  <si>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</si>
  <si>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</si>
  <si>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</si>
  <si>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</si>
  <si>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</si>
  <si>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</si>
  <si>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</si>
  <si>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</si>
  <si>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</si>
  <si>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</si>
  <si>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</si>
  <si>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</si>
  <si>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</si>
  <si>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</si>
  <si>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</si>
  <si>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</si>
  <si>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</si>
  <si>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</si>
  <si>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</si>
  <si>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</si>
  <si>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</si>
  <si>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</si>
  <si>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</si>
  <si>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</si>
  <si>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</si>
  <si>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</si>
  <si>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</si>
  <si>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</si>
  <si>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</si>
  <si>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</si>
  <si>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</si>
  <si>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</si>
  <si>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</si>
  <si>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</si>
  <si>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</si>
  <si>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</si>
  <si>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</si>
  <si>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</si>
  <si>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</si>
  <si>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</si>
  <si>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</si>
  <si>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</si>
  <si>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</si>
  <si>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</si>
  <si>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</si>
  <si>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</si>
  <si>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</si>
  <si>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</si>
  <si>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</si>
  <si>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</si>
  <si>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</si>
  <si>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</si>
  <si>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</si>
  <si>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</si>
  <si>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</si>
  <si>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</si>
  <si>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</si>
  <si>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</si>
  <si>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</si>
  <si>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</si>
  <si>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</si>
  <si>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</si>
  <si>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</si>
  <si>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</si>
  <si>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</si>
  <si>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</si>
  <si>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</si>
  <si>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</si>
  <si>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</si>
  <si>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</si>
  <si>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</si>
  <si>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</si>
  <si>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</si>
  <si>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</si>
  <si>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</si>
  <si>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</si>
  <si>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</si>
  <si>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</si>
  <si>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</si>
  <si>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</si>
  <si>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</si>
  <si>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</si>
  <si>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</si>
  <si>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</si>
  <si>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</si>
  <si>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</si>
  <si>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</si>
  <si>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</si>
  <si>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</si>
  <si>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</si>
  <si>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</si>
  <si>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</si>
  <si>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</si>
  <si>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</si>
  <si>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</si>
  <si>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</si>
  <si>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</si>
  <si>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</si>
  <si>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</si>
  <si>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</si>
  <si>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</si>
  <si>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</si>
  <si>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</si>
  <si>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</si>
  <si>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</si>
  <si>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</si>
  <si>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</si>
  <si>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</si>
  <si>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</si>
  <si>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</si>
  <si>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</si>
  <si>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</si>
  <si>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</si>
  <si>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</si>
  <si>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</si>
  <si>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</si>
  <si>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</si>
  <si>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</si>
  <si>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</si>
  <si>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</si>
  <si>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</si>
  <si>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</si>
  <si>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</si>
  <si>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</si>
  <si>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</si>
  <si>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</si>
  <si>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</si>
  <si>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</si>
  <si>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</si>
  <si>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</si>
  <si>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</si>
  <si>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</si>
  <si>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</si>
  <si>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</si>
  <si>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</si>
  <si>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</si>
  <si>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</si>
  <si>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</si>
  <si>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</si>
  <si>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</si>
  <si>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</si>
  <si>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</si>
  <si>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</si>
  <si>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</si>
  <si>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</si>
  <si>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</si>
  <si>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</si>
  <si>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</si>
  <si>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</si>
  <si>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</si>
  <si>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</si>
  <si>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</si>
  <si>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</si>
  <si>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</si>
  <si>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</si>
  <si>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</si>
  <si>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</si>
  <si>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</si>
  <si>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</si>
  <si>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</si>
  <si>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</si>
  <si>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</si>
  <si>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</si>
  <si>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</si>
  <si>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</si>
  <si>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</si>
  <si>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</si>
  <si>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</si>
  <si>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</si>
  <si>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</si>
  <si>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</si>
  <si>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</si>
  <si>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</si>
  <si>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</si>
  <si>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</si>
  <si>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</si>
  <si>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</si>
  <si>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</si>
  <si>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</si>
  <si>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</si>
  <si>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</si>
  <si>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</si>
  <si>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</si>
  <si>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</si>
  <si>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</si>
  <si>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</si>
  <si>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</si>
  <si>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</si>
  <si>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</si>
  <si>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</si>
  <si>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</si>
  <si>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</si>
  <si>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</si>
  <si>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</si>
  <si>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</si>
  <si>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</si>
  <si>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</si>
  <si>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</si>
  <si>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</si>
  <si>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</si>
  <si>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</si>
  <si>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</si>
  <si>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</si>
  <si>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</si>
  <si>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</si>
  <si>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</si>
  <si>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</si>
  <si>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</si>
  <si>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</si>
  <si>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</si>
  <si>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</si>
  <si>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</si>
  <si>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</si>
  <si>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</si>
  <si>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</si>
  <si>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</si>
  <si>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</si>
  <si>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</si>
  <si>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</si>
  <si>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</si>
  <si>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</si>
  <si>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</si>
  <si>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</si>
  <si>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</si>
  <si>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</si>
  <si>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</si>
  <si>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</si>
  <si>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</si>
  <si>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</si>
  <si>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</si>
  <si>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</si>
  <si>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</si>
  <si>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</si>
  <si>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</si>
  <si>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</si>
  <si>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</si>
  <si>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</si>
  <si>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</si>
  <si>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</si>
  <si>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</si>
  <si>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</si>
  <si>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</si>
  <si>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</si>
  <si>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</si>
  <si>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</si>
  <si>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</si>
  <si>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</si>
  <si>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</si>
  <si>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</si>
  <si>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</si>
  <si>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</si>
  <si>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</si>
  <si>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</si>
  <si>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</si>
  <si>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</si>
  <si>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</si>
  <si>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</si>
  <si>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</si>
  <si>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</si>
  <si>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</si>
  <si>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</si>
  <si>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</si>
  <si>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</si>
  <si>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</si>
  <si>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</si>
  <si>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</si>
  <si>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</si>
  <si>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</si>
  <si>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</si>
  <si>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</si>
  <si>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</si>
  <si>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</si>
  <si>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</si>
  <si>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</si>
  <si>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</si>
  <si>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</si>
  <si>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</si>
  <si>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</si>
  <si>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</si>
  <si>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</si>
  <si>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</si>
  <si>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</si>
  <si>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</si>
  <si>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</si>
  <si>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</si>
  <si>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</si>
  <si>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</si>
  <si>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</si>
  <si>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</si>
  <si>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</si>
  <si>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</si>
  <si>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</si>
  <si>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</si>
  <si>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</si>
  <si>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</si>
  <si>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</si>
  <si>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</si>
  <si>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</si>
  <si>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</si>
  <si>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</si>
  <si>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</si>
  <si>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</si>
  <si>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</si>
  <si>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</si>
  <si>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</si>
  <si>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</si>
  <si>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</si>
  <si>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</si>
  <si>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</si>
  <si>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</si>
  <si>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</si>
  <si>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</si>
  <si>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</si>
  <si>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</si>
  <si>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</si>
  <si>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</si>
  <si>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</si>
  <si>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</si>
  <si>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</si>
  <si>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</si>
  <si>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</si>
  <si>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</si>
  <si>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</si>
  <si>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</si>
  <si>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</si>
  <si>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</si>
  <si>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</si>
  <si>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</si>
  <si>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</si>
  <si>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</si>
  <si>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</si>
  <si>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</si>
  <si>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</si>
  <si>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</si>
  <si>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</si>
  <si>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</si>
  <si>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</si>
  <si>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</si>
  <si>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</si>
  <si>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</si>
  <si>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</si>
  <si>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</si>
  <si>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</si>
  <si>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</si>
  <si>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</si>
  <si>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</si>
  <si>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</si>
  <si>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</si>
  <si>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</si>
  <si>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</si>
  <si>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</si>
  <si>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</si>
  <si>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</si>
  <si>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</si>
  <si>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</si>
  <si>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</si>
  <si>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</si>
  <si>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</si>
  <si>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</si>
  <si>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</si>
  <si>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</si>
  <si>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</si>
  <si>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</si>
  <si>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</si>
  <si>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</si>
  <si>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</si>
  <si>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</si>
  <si>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</si>
  <si>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</si>
  <si>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</si>
  <si>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</si>
  <si>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</si>
  <si>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</si>
  <si>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</si>
  <si>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</si>
  <si>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</si>
  <si>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</si>
  <si>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</si>
  <si>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</si>
  <si>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</si>
  <si>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</si>
  <si>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</si>
  <si>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</si>
  <si>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</si>
  <si>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</si>
  <si>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</si>
  <si>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</si>
  <si>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</si>
  <si>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</si>
  <si>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</si>
  <si>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</si>
  <si>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</si>
  <si>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</si>
  <si>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</si>
  <si>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</si>
  <si>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</si>
  <si>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</si>
  <si>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</si>
  <si>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</si>
  <si>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</si>
  <si>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</si>
  <si>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</si>
  <si>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</si>
  <si>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</si>
  <si>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</si>
  <si>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</si>
  <si>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</si>
  <si>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</si>
  <si>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</si>
  <si>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</si>
  <si>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</si>
  <si>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</si>
  <si>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</si>
  <si>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</si>
  <si>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</si>
  <si>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</si>
  <si>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</si>
  <si>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</si>
  <si>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</si>
  <si>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</si>
  <si>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</si>
  <si>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</si>
  <si>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</si>
  <si>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</si>
  <si>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</si>
  <si>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</si>
  <si>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</si>
  <si>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</si>
  <si>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</si>
  <si>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</si>
  <si>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</si>
  <si>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</si>
  <si>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</si>
  <si>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</si>
  <si>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</si>
  <si>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</si>
  <si>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</si>
  <si>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</si>
  <si>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</si>
  <si>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</si>
  <si>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</si>
  <si>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</si>
  <si>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</si>
  <si>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</si>
  <si>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</si>
  <si>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</si>
  <si>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</si>
  <si>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</si>
  <si>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</si>
  <si>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</si>
  <si>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</si>
  <si>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</si>
  <si>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</si>
  <si>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</si>
  <si>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</si>
  <si>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</si>
  <si>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</si>
  <si>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</si>
  <si>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</si>
  <si>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</si>
  <si>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</si>
  <si>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</si>
  <si>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</si>
  <si>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</si>
  <si>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</si>
  <si>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</si>
  <si>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</si>
  <si>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</si>
  <si>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</si>
  <si>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</si>
  <si>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</si>
  <si>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</si>
  <si>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</si>
  <si>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</si>
  <si>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</si>
  <si>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</si>
  <si>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</si>
  <si>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</si>
  <si>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</si>
  <si>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</si>
  <si>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</si>
  <si>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</si>
  <si>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</si>
  <si>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</si>
  <si>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</si>
  <si>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</si>
  <si>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</si>
  <si>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</si>
  <si>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</si>
  <si>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</si>
  <si>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</si>
  <si>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</si>
  <si>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</si>
  <si>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</si>
  <si>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</si>
  <si>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</si>
  <si>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</si>
  <si>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</si>
  <si>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</si>
  <si>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</si>
  <si>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</si>
  <si>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</si>
  <si>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</si>
  <si>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</si>
  <si>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</si>
  <si>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</si>
  <si>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</si>
  <si>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</si>
  <si>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</si>
  <si>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</si>
  <si>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</si>
  <si>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</si>
  <si>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</si>
  <si>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</si>
  <si>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</si>
  <si>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</si>
  <si>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</si>
  <si>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</si>
  <si>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</si>
  <si>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</si>
  <si>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</si>
  <si>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</si>
  <si>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</si>
  <si>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</si>
  <si>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</si>
  <si>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</si>
  <si>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</si>
  <si>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</si>
  <si>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</si>
  <si>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</si>
  <si>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</si>
  <si>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</si>
  <si>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</si>
  <si>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</si>
  <si>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</si>
  <si>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</si>
  <si>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</si>
  <si>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</si>
  <si>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</si>
  <si>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</si>
  <si>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</si>
  <si>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</si>
  <si>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</si>
  <si>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</si>
  <si>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</si>
  <si>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</si>
  <si>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</si>
  <si>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</si>
  <si>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</si>
  <si>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</si>
  <si>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</si>
  <si>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</si>
  <si>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</si>
  <si>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</si>
  <si>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</si>
  <si>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</si>
  <si>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</si>
  <si>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</si>
  <si>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</si>
  <si>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</si>
  <si>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</si>
  <si>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</si>
  <si>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</si>
  <si>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</si>
  <si>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</si>
  <si>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</si>
  <si>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</si>
  <si>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</si>
  <si>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</si>
  <si>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</si>
  <si>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</si>
  <si>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</si>
  <si>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</si>
  <si>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</si>
  <si>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</si>
  <si>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</si>
  <si>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</si>
  <si>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</si>
  <si>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</si>
  <si>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</si>
  <si>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</si>
  <si>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</si>
  <si>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</si>
  <si>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</si>
  <si>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</si>
  <si>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</si>
  <si>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</si>
  <si>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</si>
  <si>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</si>
  <si>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</si>
  <si>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</si>
  <si>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</si>
  <si>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</si>
  <si>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</si>
  <si>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</si>
  <si>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</si>
  <si>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</si>
  <si>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</si>
  <si>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</si>
  <si>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</si>
  <si>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</si>
  <si>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</si>
  <si>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</si>
  <si>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</si>
  <si>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</si>
  <si>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</si>
  <si>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</si>
  <si>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</si>
  <si>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</si>
  <si>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</si>
  <si>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</si>
  <si>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</si>
  <si>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</si>
  <si>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</si>
  <si>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</si>
  <si>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</si>
  <si>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</si>
  <si>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</si>
  <si>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</si>
  <si>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</si>
  <si>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</si>
  <si>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</si>
  <si>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</si>
  <si>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</si>
  <si>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</si>
  <si>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</si>
  <si>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</si>
  <si>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</si>
  <si>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</si>
  <si>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</si>
  <si>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</si>
  <si>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</si>
  <si>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</si>
  <si>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</si>
  <si>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</si>
  <si>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</si>
  <si>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</si>
  <si>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</si>
  <si>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</si>
  <si>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</si>
  <si>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</si>
  <si>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</si>
  <si>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</si>
  <si>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</si>
  <si>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</si>
  <si>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</si>
  <si>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</si>
  <si>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</si>
  <si>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</si>
  <si>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</si>
  <si>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</si>
  <si>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</si>
  <si>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</si>
  <si>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</si>
  <si>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</si>
  <si>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</si>
  <si>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</si>
  <si>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</si>
  <si>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</si>
  <si>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</si>
  <si>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</si>
  <si>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</si>
  <si>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</si>
  <si>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</si>
  <si>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</si>
  <si>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</si>
  <si>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</si>
  <si>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</si>
  <si>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</si>
  <si>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</si>
  <si>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</si>
  <si>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</si>
  <si>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</si>
  <si>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</si>
  <si>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</si>
  <si>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</si>
  <si>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</si>
  <si>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</si>
  <si>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</si>
  <si>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</si>
  <si>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</si>
  <si>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</si>
  <si>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</si>
  <si>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</si>
  <si>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</si>
  <si>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</si>
  <si>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</si>
  <si>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</si>
  <si>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</si>
  <si>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</si>
  <si>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</si>
  <si>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</si>
  <si>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</si>
  <si>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</si>
  <si>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</si>
  <si>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</si>
  <si>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</si>
  <si>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</si>
  <si>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</si>
  <si>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</si>
  <si>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</si>
  <si>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</si>
  <si>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</si>
  <si>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</si>
  <si>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</si>
  <si>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</si>
  <si>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</si>
  <si>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</si>
  <si>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</si>
  <si>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</si>
  <si>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</si>
  <si>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</si>
  <si>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</si>
  <si>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</si>
  <si>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</si>
  <si>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</si>
  <si>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</si>
  <si>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</si>
  <si>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</si>
  <si>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</si>
  <si>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</si>
  <si>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</si>
  <si>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</si>
  <si>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</si>
  <si>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</si>
  <si>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</si>
  <si>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</si>
  <si>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</si>
  <si>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</si>
  <si>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</si>
  <si>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</si>
  <si>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</si>
  <si>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</si>
  <si>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</si>
  <si>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</si>
  <si>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</si>
  <si>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</si>
  <si>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</si>
  <si>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</si>
  <si>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</si>
  <si>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</si>
  <si>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</si>
  <si>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</si>
  <si>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</si>
  <si>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</si>
  <si>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</si>
  <si>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</si>
  <si>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</si>
  <si>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</si>
  <si>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</si>
  <si>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</si>
  <si>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</si>
  <si>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</si>
  <si>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</si>
  <si>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</si>
  <si>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</si>
  <si>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</si>
  <si>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</si>
  <si>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</si>
  <si>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</si>
  <si>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</si>
  <si>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</si>
  <si>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</si>
  <si>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</si>
  <si>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</si>
  <si>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</si>
  <si>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</si>
  <si>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</si>
  <si>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</si>
  <si>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</si>
  <si>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</si>
  <si>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</si>
  <si>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</si>
  <si>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</si>
  <si>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</si>
  <si>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</si>
  <si>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</si>
  <si>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</si>
  <si>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</si>
  <si>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</si>
  <si>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</si>
  <si>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</si>
  <si>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</si>
  <si>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</si>
  <si>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</si>
  <si>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</si>
  <si>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</si>
  <si>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</si>
  <si>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</si>
  <si>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</si>
  <si>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</si>
  <si>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</si>
  <si>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</si>
  <si>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</si>
  <si>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</si>
  <si>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</si>
  <si>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</si>
  <si>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</si>
  <si>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</si>
  <si>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</si>
  <si>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</si>
  <si>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</si>
  <si>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</si>
  <si>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</si>
  <si>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</si>
  <si>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</si>
  <si>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</si>
  <si>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</si>
  <si>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</si>
  <si>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</si>
  <si>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</si>
  <si>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</si>
  <si>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</si>
  <si>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</si>
  <si>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</si>
  <si>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</si>
  <si>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</si>
  <si>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</si>
  <si>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</si>
  <si>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</si>
  <si>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</si>
  <si>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</si>
  <si>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</si>
  <si>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</si>
  <si>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</si>
  <si>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</si>
  <si>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</si>
  <si>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</si>
  <si>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</si>
  <si>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</si>
  <si>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</si>
  <si>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</si>
  <si>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</si>
  <si>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</si>
  <si>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</si>
  <si>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</si>
  <si>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</si>
  <si>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</si>
  <si>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</si>
  <si>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</si>
  <si>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</si>
  <si>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</si>
  <si>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</si>
  <si>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</si>
  <si>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</si>
  <si>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</si>
  <si>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</si>
  <si>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</si>
  <si>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</si>
  <si>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</si>
  <si>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</si>
  <si>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</si>
  <si>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</si>
  <si>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</si>
  <si>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</si>
  <si>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</si>
  <si>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</si>
  <si>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</si>
  <si>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</si>
  <si>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</si>
  <si>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</si>
  <si>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</si>
  <si>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</si>
  <si>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</si>
  <si>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</si>
  <si>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</si>
  <si>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</si>
  <si>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</si>
  <si>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</si>
  <si>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</si>
  <si>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</si>
  <si>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</si>
  <si>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</si>
  <si>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</si>
  <si>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</si>
  <si>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</si>
  <si>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</si>
  <si>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</si>
  <si>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</si>
  <si>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</si>
  <si>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</si>
  <si>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</si>
  <si>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</si>
  <si>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</si>
  <si>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</si>
  <si>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</si>
  <si>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</si>
  <si>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</si>
  <si>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</si>
  <si>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</si>
  <si>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</si>
  <si>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</si>
  <si>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</si>
  <si>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</si>
  <si>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</si>
  <si>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</si>
  <si>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</si>
  <si>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</si>
  <si>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</si>
  <si>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</si>
  <si>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</si>
  <si>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</si>
  <si>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</si>
  <si>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</si>
  <si>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</si>
  <si>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</si>
  <si>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</si>
  <si>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</si>
  <si>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</si>
  <si>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</si>
  <si>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</si>
  <si>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</si>
  <si>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</si>
  <si>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</si>
  <si>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</si>
  <si>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</si>
  <si>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</si>
  <si>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</si>
  <si>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</si>
  <si>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</si>
  <si>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</si>
  <si>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</si>
  <si>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</si>
  <si>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</si>
  <si>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</si>
  <si>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</si>
  <si>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</si>
  <si>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</si>
  <si>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</si>
  <si>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</si>
  <si>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</si>
  <si>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</si>
  <si>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</si>
  <si>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</si>
  <si>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</si>
  <si>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</si>
  <si>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</si>
  <si>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</si>
  <si>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</si>
  <si>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</si>
  <si>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</si>
  <si>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</si>
  <si>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</si>
  <si>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</si>
  <si>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</si>
  <si>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</si>
  <si>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</si>
  <si>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</si>
  <si>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</si>
  <si>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</si>
  <si>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</si>
  <si>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</si>
  <si>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</si>
  <si>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</si>
  <si>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</si>
  <si>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</si>
  <si>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</si>
  <si>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</si>
  <si>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</si>
  <si>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</si>
  <si>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</si>
  <si>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</si>
  <si>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</si>
  <si>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</si>
  <si>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</si>
  <si>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</si>
  <si>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</si>
  <si>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</si>
  <si>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</si>
  <si>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</si>
  <si>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</si>
  <si>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</si>
  <si>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</si>
  <si>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</si>
  <si>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</si>
  <si>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</si>
  <si>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</si>
  <si>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</si>
  <si>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</si>
  <si>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</si>
  <si>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</si>
  <si>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</si>
  <si>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</si>
  <si>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</si>
  <si>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</si>
  <si>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</si>
  <si>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</si>
  <si>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</si>
  <si>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</si>
  <si>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</si>
  <si>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</si>
  <si>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</si>
  <si>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</si>
  <si>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</si>
  <si>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</si>
  <si>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</si>
  <si>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</si>
  <si>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</si>
  <si>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</si>
  <si>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</si>
  <si>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</si>
  <si>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</si>
  <si>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</si>
  <si>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</si>
  <si>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</si>
  <si>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</si>
  <si>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</si>
  <si>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</si>
  <si>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</si>
  <si>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</si>
  <si>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</si>
  <si>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</si>
  <si>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</si>
  <si>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</si>
  <si>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</si>
  <si>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</si>
  <si>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</si>
  <si>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</si>
  <si>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</si>
  <si>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</si>
  <si>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</si>
  <si>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</si>
  <si>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</si>
  <si>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</si>
  <si>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</si>
  <si>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</si>
  <si>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</si>
  <si>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</si>
  <si>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</si>
  <si>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</si>
  <si>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</si>
  <si>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</si>
  <si>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</si>
  <si>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</si>
  <si>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</si>
  <si>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</si>
  <si>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</si>
  <si>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</si>
  <si>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</si>
  <si>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</si>
  <si>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</si>
  <si>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</si>
  <si>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</si>
  <si>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</si>
  <si>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</si>
  <si>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</si>
  <si>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</si>
  <si>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</si>
  <si>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</si>
  <si>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</si>
  <si>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</si>
  <si>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</si>
  <si>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</si>
  <si>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</si>
  <si>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</si>
  <si>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</si>
  <si>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</si>
  <si>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</si>
  <si>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</si>
  <si>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</si>
  <si>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</si>
  <si>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</si>
  <si>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</si>
  <si>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</si>
  <si>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</si>
  <si>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</si>
  <si>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</si>
  <si>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</si>
  <si>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</si>
  <si>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</si>
  <si>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</si>
  <si>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</si>
  <si>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</si>
  <si>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</si>
  <si>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</si>
  <si>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</si>
  <si>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</si>
  <si>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</si>
  <si>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</si>
  <si>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</si>
  <si>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</si>
  <si>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</si>
  <si>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</si>
  <si>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</si>
  <si>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</si>
  <si>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</si>
  <si>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</si>
  <si>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</si>
  <si>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</si>
  <si>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</si>
  <si>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</si>
  <si>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</si>
  <si>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</si>
  <si>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</si>
  <si>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</si>
  <si>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</si>
  <si>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</si>
  <si>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</si>
  <si>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</si>
  <si>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</si>
  <si>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</si>
  <si>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</si>
  <si>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</si>
  <si>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</si>
  <si>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</si>
  <si>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</si>
  <si>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</si>
  <si>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</si>
  <si>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</si>
  <si>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</si>
  <si>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</si>
  <si>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</si>
  <si>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</si>
  <si>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</si>
  <si>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</si>
  <si>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</si>
  <si>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</si>
  <si>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</si>
  <si>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</si>
  <si>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</si>
  <si>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</si>
  <si>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</si>
  <si>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</si>
  <si>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</si>
  <si>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</si>
  <si>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</si>
  <si>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</si>
  <si>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</si>
  <si>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</si>
  <si>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</si>
  <si>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</si>
  <si>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</si>
  <si>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</si>
  <si>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</si>
  <si>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</si>
  <si>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</si>
  <si>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</si>
  <si>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</si>
  <si>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</si>
  <si>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</si>
  <si>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</si>
  <si>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</si>
  <si>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</si>
  <si>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</si>
  <si>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</si>
  <si>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</si>
  <si>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</si>
  <si>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</si>
  <si>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</si>
  <si>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</si>
  <si>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</si>
  <si>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</si>
  <si>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</si>
  <si>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</si>
  <si>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</si>
  <si>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</si>
  <si>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</si>
  <si>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</si>
  <si>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</si>
  <si>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</si>
  <si>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</si>
  <si>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</si>
  <si>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</si>
  <si>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</si>
  <si>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</si>
  <si>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</si>
  <si>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</si>
  <si>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</si>
  <si>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</si>
  <si>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</si>
  <si>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</si>
  <si>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</si>
  <si>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</si>
  <si>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</si>
  <si>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</si>
  <si>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</si>
  <si>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</si>
  <si>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</si>
  <si>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</si>
  <si>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</si>
  <si>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</si>
  <si>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</si>
  <si>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</si>
  <si>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</si>
  <si>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</si>
  <si>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</si>
  <si>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</si>
  <si>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</si>
  <si>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</si>
  <si>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</si>
  <si>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</si>
  <si>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</si>
  <si>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</si>
  <si>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</si>
  <si>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</si>
  <si>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</si>
  <si>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</si>
  <si>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</si>
  <si>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</si>
  <si>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</si>
  <si>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</si>
  <si>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</si>
  <si>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</si>
  <si>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</si>
  <si>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</si>
  <si>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</si>
  <si>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</si>
  <si>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</si>
  <si>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</si>
  <si>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</si>
  <si>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</si>
  <si>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</si>
  <si>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</si>
  <si>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</si>
  <si>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</si>
  <si>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</si>
  <si>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</si>
  <si>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</si>
  <si>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</si>
  <si>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</si>
  <si>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</si>
  <si>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</si>
  <si>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</si>
  <si>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</si>
  <si>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</si>
  <si>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</si>
  <si>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</si>
  <si>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</si>
  <si>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</si>
  <si>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</si>
  <si>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</si>
  <si>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</si>
  <si>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</si>
  <si>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</si>
  <si>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</si>
  <si>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</si>
  <si>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</si>
  <si>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</si>
  <si>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</si>
  <si>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</si>
  <si>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</si>
  <si>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</si>
  <si>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</si>
  <si>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</si>
  <si>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</si>
  <si>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</si>
  <si>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</si>
  <si>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</si>
  <si>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</si>
  <si>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</si>
  <si>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</si>
  <si>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</si>
  <si>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</si>
  <si>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</si>
  <si>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</si>
  <si>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</si>
  <si>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</si>
  <si>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</si>
  <si>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</si>
  <si>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</si>
  <si>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</si>
  <si>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</si>
  <si>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</si>
  <si>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</si>
  <si>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</si>
  <si>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</si>
  <si>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</si>
  <si>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</si>
  <si>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</si>
  <si>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</si>
  <si>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</si>
  <si>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</si>
  <si>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</si>
  <si>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</si>
  <si>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</si>
  <si>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</si>
  <si>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</si>
  <si>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</si>
  <si>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</si>
  <si>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</si>
  <si>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</si>
  <si>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</si>
  <si>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</si>
  <si>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</si>
  <si>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</si>
  <si>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</si>
  <si>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</si>
  <si>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</si>
  <si>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</si>
  <si>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</si>
  <si>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</si>
  <si>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</si>
  <si>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</si>
  <si>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</si>
  <si>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</si>
  <si>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</si>
  <si>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</si>
  <si>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</si>
  <si>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</si>
  <si>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</si>
  <si>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</si>
  <si>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</si>
  <si>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</si>
  <si>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</si>
  <si>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</si>
  <si>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</si>
  <si>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</si>
  <si>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</si>
  <si>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</si>
  <si>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</si>
  <si>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</si>
  <si>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</si>
  <si>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</si>
  <si>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</si>
  <si>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</si>
  <si>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</si>
  <si>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</si>
  <si>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</si>
  <si>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</si>
  <si>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</si>
  <si>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</si>
  <si>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</si>
  <si>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</si>
  <si>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</si>
  <si>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</si>
  <si>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</si>
  <si>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</si>
  <si>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</si>
  <si>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</si>
  <si>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</si>
  <si>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</si>
  <si>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</si>
  <si>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</si>
  <si>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</si>
  <si>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</si>
  <si>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</si>
  <si>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</si>
  <si>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</si>
  <si>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</si>
  <si>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</si>
  <si>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</si>
  <si>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</si>
  <si>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</si>
  <si>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</si>
  <si>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</si>
  <si>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</si>
  <si>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</si>
  <si>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</si>
  <si>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</si>
  <si>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</si>
  <si>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</si>
  <si>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</si>
  <si>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</si>
  <si>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</si>
  <si>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</si>
  <si>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</si>
  <si>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</si>
  <si>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</si>
  <si>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</si>
  <si>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</si>
  <si>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</si>
  <si>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</si>
  <si>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</si>
  <si>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</si>
  <si>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</si>
  <si>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</si>
  <si>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</si>
  <si>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</si>
  <si>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</si>
  <si>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</si>
  <si>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</si>
  <si>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</si>
  <si>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</si>
  <si>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</si>
  <si>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</si>
  <si>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</si>
  <si>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</si>
  <si>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</si>
  <si>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</si>
  <si>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</si>
  <si>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</si>
  <si>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</si>
  <si>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</si>
  <si>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</si>
  <si>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</si>
  <si>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</si>
  <si>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</si>
  <si>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</si>
  <si>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</si>
  <si>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</si>
  <si>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</si>
  <si>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</si>
  <si>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</si>
  <si>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</si>
  <si>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</si>
  <si>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</si>
  <si>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</si>
  <si>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</si>
  <si>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</si>
  <si>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</si>
  <si>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</si>
  <si>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</si>
  <si>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</si>
  <si>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</si>
  <si>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</si>
  <si>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</si>
  <si>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</si>
  <si>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</si>
  <si>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</si>
  <si>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</si>
  <si>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</si>
  <si>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</si>
  <si>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</si>
  <si>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</si>
  <si>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</si>
  <si>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</si>
  <si>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</si>
  <si>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</si>
  <si>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</si>
  <si>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</si>
  <si>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</si>
  <si>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</si>
  <si>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</si>
  <si>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</si>
  <si>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</si>
  <si>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</si>
  <si>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</si>
  <si>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</si>
  <si>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</si>
  <si>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</si>
  <si>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</si>
  <si>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</si>
  <si>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</si>
  <si>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</si>
  <si>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</si>
  <si>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</si>
  <si>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</si>
  <si>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</si>
  <si>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</si>
  <si>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</si>
  <si>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</si>
  <si>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</si>
  <si>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</si>
  <si>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</si>
  <si>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</si>
  <si>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</si>
  <si>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</si>
  <si>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</si>
  <si>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</si>
  <si>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</si>
  <si>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</si>
  <si>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</si>
  <si>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</si>
  <si>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</si>
  <si>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</si>
  <si>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</si>
  <si>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</si>
  <si>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</si>
  <si>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</si>
  <si>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</si>
  <si>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</si>
  <si>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</si>
  <si>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</si>
  <si>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</si>
  <si>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</si>
  <si>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</si>
  <si>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</si>
  <si>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</si>
  <si>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</si>
  <si>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</si>
  <si>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</si>
  <si>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</si>
  <si>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</si>
  <si>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</si>
  <si>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</si>
  <si>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</si>
  <si>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</si>
  <si>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</si>
  <si>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</si>
  <si>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</si>
  <si>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</si>
  <si>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</si>
  <si>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</si>
  <si>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</si>
  <si>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</si>
  <si>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</si>
  <si>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</si>
  <si>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</si>
  <si>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</si>
  <si>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</si>
  <si>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</si>
  <si>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</si>
  <si>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</si>
  <si>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</si>
  <si>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</si>
  <si>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</si>
  <si>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</si>
  <si>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</si>
  <si>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</si>
  <si>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</si>
  <si>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</si>
  <si>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</si>
  <si>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</si>
  <si>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</si>
  <si>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</si>
  <si>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</si>
  <si>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</si>
  <si>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</si>
  <si>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</si>
  <si>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</si>
  <si>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</si>
  <si>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</si>
  <si>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</si>
  <si>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</si>
  <si>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</si>
  <si>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</si>
  <si>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</si>
  <si>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</si>
  <si>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</si>
  <si>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</si>
  <si>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</si>
  <si>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</si>
  <si>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</si>
  <si>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</si>
  <si>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</si>
  <si>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</si>
  <si>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</si>
  <si>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</si>
  <si>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</si>
  <si>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</si>
  <si>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</si>
  <si>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</si>
  <si>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</si>
  <si>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</si>
  <si>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</si>
  <si>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</si>
  <si>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</si>
  <si>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</si>
  <si>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</si>
  <si>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</si>
  <si>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</si>
  <si>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</si>
  <si>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</si>
  <si>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</si>
  <si>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</si>
  <si>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</si>
  <si>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</si>
  <si>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</si>
  <si>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</si>
  <si>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</si>
  <si>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</si>
  <si>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</si>
  <si>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</si>
  <si>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</si>
  <si>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</si>
  <si>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</si>
  <si>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</si>
  <si>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</si>
  <si>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</si>
  <si>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</si>
  <si>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</si>
  <si>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</si>
  <si>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</si>
  <si>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</si>
  <si>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</si>
  <si>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</si>
  <si>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</si>
  <si>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</si>
  <si>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</si>
  <si>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</si>
  <si>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</si>
  <si>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</si>
  <si>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</si>
  <si>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</si>
  <si>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</si>
  <si>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</si>
  <si>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</si>
  <si>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</si>
  <si>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</si>
  <si>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</si>
  <si>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</si>
  <si>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</si>
  <si>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</si>
  <si>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</si>
  <si>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</si>
  <si>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</si>
  <si>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</si>
  <si>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</si>
  <si>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</si>
  <si>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</si>
  <si>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</si>
  <si>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</si>
  <si>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</si>
  <si>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</si>
  <si>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</si>
  <si>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</si>
  <si>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</si>
  <si>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</si>
  <si>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</si>
  <si>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</si>
  <si>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</si>
  <si>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</si>
  <si>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</si>
  <si>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</si>
  <si>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</si>
  <si>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</si>
  <si>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</si>
  <si>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</si>
  <si>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</si>
  <si>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</si>
  <si>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</si>
  <si>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</si>
  <si>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</si>
  <si>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</si>
  <si>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</si>
  <si>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</si>
  <si>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</si>
  <si>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</si>
  <si>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</si>
  <si>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</si>
  <si>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</si>
  <si>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</si>
  <si>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</si>
  <si>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</si>
  <si>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</si>
  <si>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</si>
  <si>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</si>
  <si>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</si>
  <si>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</si>
  <si>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</si>
  <si>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</si>
  <si>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</si>
  <si>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</si>
  <si>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</si>
  <si>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</si>
  <si>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</si>
  <si>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</si>
  <si>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</si>
  <si>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</si>
  <si>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</si>
  <si>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</si>
  <si>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</si>
  <si>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</si>
  <si>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</si>
  <si>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</si>
  <si>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</si>
  <si>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</si>
  <si>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</si>
  <si>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</si>
  <si>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</si>
  <si>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</si>
  <si>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</si>
  <si>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</si>
  <si>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</si>
  <si>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</si>
  <si>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</si>
  <si>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</si>
  <si>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</si>
  <si>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</si>
  <si>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</si>
  <si>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</si>
  <si>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</si>
  <si>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</si>
  <si>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</si>
  <si>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</si>
  <si>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</si>
  <si>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</si>
  <si>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</si>
  <si>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</si>
  <si>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</si>
  <si>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</si>
  <si>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</si>
  <si>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</si>
  <si>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</si>
  <si>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</si>
  <si>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</si>
  <si>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</si>
  <si>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</si>
  <si>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</si>
  <si>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</si>
  <si>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</si>
  <si>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</si>
  <si>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</si>
  <si>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</si>
  <si>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</si>
  <si>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</si>
  <si>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</si>
  <si>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</si>
  <si>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</si>
  <si>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</si>
  <si>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</si>
  <si>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</si>
  <si>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</si>
  <si>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</si>
  <si>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</si>
  <si>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</si>
  <si>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</si>
  <si>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</si>
  <si>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</si>
  <si>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</si>
  <si>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</si>
  <si>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</si>
  <si>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</si>
  <si>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</si>
  <si>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</si>
  <si>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</si>
  <si>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</si>
  <si>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</si>
  <si>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</si>
  <si>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</si>
  <si>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</si>
  <si>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</si>
  <si>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</si>
  <si>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</si>
  <si>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</si>
  <si>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</si>
  <si>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</si>
  <si>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</si>
  <si>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</si>
  <si>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</si>
  <si>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</si>
  <si>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</si>
  <si>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</si>
  <si>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</si>
  <si>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</si>
  <si>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</si>
  <si>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</si>
  <si>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</si>
  <si>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</si>
  <si>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</si>
  <si>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</si>
  <si>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</si>
  <si>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</si>
  <si>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</si>
  <si>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</si>
  <si>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</si>
  <si>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</si>
  <si>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</si>
  <si>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</si>
  <si>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</si>
  <si>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</si>
  <si>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</si>
  <si>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</si>
  <si>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</si>
  <si>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</si>
  <si>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</si>
  <si>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</si>
  <si>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</si>
  <si>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</si>
  <si>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</si>
  <si>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</si>
  <si>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</si>
  <si>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</si>
  <si>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</si>
  <si>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</si>
  <si>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</si>
  <si>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</si>
  <si>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</si>
  <si>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</si>
  <si>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</si>
  <si>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</si>
  <si>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</si>
  <si>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</si>
  <si>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</si>
  <si>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</si>
  <si>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</si>
  <si>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</si>
  <si>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</si>
  <si>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</si>
  <si>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</si>
  <si>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</si>
  <si>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</si>
  <si>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</si>
  <si>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</si>
  <si>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</si>
  <si>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</si>
  <si>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</si>
  <si>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</si>
  <si>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</si>
  <si>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</si>
  <si>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</si>
  <si>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</si>
  <si>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</si>
  <si>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</si>
  <si>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</si>
  <si>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</si>
  <si>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</si>
  <si>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</si>
  <si>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</si>
  <si>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</si>
  <si>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</si>
  <si>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</si>
  <si>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</si>
  <si>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</si>
  <si>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</si>
  <si>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</si>
  <si>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</si>
  <si>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</si>
  <si>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</si>
  <si>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</si>
  <si>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</si>
  <si>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</si>
  <si>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</si>
  <si>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</si>
  <si>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</si>
  <si>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</si>
  <si>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</si>
  <si>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</si>
  <si>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</si>
  <si>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</si>
  <si>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</si>
  <si>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</si>
  <si>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</si>
  <si>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</si>
  <si>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</si>
  <si>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</si>
  <si>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</si>
  <si>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</si>
  <si>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</si>
  <si>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</si>
  <si>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</si>
  <si>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</si>
  <si>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</si>
  <si>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</si>
  <si>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</si>
  <si>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</si>
  <si>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</si>
  <si>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</si>
  <si>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</si>
  <si>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</si>
  <si>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</si>
  <si>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</si>
  <si>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</si>
  <si>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</si>
  <si>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</si>
  <si>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</si>
  <si>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</si>
  <si>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</si>
  <si>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</si>
  <si>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</si>
  <si>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</si>
  <si>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</si>
  <si>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</si>
  <si>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</si>
  <si>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</si>
  <si>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</si>
  <si>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</si>
  <si>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</si>
  <si>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</si>
  <si>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</si>
  <si>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</si>
  <si>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</si>
  <si>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</si>
  <si>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</si>
  <si>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</si>
  <si>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</si>
  <si>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</si>
  <si>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</si>
  <si>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</si>
  <si>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</si>
  <si>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</si>
  <si>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</si>
  <si>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</si>
  <si>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</si>
  <si>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</si>
  <si>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</si>
  <si>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</si>
  <si>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</si>
  <si>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</si>
  <si>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</si>
  <si>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</si>
  <si>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</si>
  <si>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</si>
  <si>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</si>
  <si>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</si>
  <si>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</si>
  <si>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</si>
  <si>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</si>
  <si>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</si>
  <si>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</si>
  <si>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</si>
  <si>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</si>
  <si>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</si>
  <si>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</si>
  <si>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</si>
  <si>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</si>
  <si>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</si>
  <si>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</si>
  <si>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</si>
  <si>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</si>
  <si>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</si>
  <si>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</si>
  <si>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</si>
  <si>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</si>
  <si>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</si>
  <si>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</si>
  <si>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</si>
  <si>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</si>
  <si>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</si>
  <si>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</si>
  <si>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</si>
  <si>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</si>
  <si>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</si>
  <si>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</si>
  <si>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</si>
  <si>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</si>
  <si>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</si>
  <si>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</si>
  <si>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</si>
  <si>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</si>
  <si>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</si>
  <si>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</si>
  <si>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</si>
  <si>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</si>
  <si>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</si>
  <si>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</si>
  <si>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</si>
  <si>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</si>
  <si>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</si>
  <si>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</si>
  <si>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</si>
  <si>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</si>
  <si>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</si>
  <si>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</si>
  <si>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</si>
  <si>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</si>
  <si>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</si>
  <si>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</si>
  <si>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</si>
  <si>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</si>
  <si>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</si>
  <si>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</si>
  <si>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</si>
  <si>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</si>
  <si>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</si>
  <si>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</si>
  <si>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</si>
  <si>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</si>
  <si>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</si>
  <si>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</si>
  <si>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</si>
  <si>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</si>
  <si>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</si>
  <si>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</si>
  <si>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</si>
  <si>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</si>
  <si>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</si>
  <si>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</si>
  <si>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</si>
  <si>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</si>
  <si>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</si>
  <si>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</si>
  <si>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</si>
  <si>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</si>
  <si>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</si>
  <si>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</si>
  <si>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</si>
  <si>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</si>
  <si>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</si>
  <si>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</si>
  <si>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</si>
  <si>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</si>
  <si>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</si>
  <si>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</si>
  <si>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</si>
  <si>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</si>
  <si>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</si>
  <si>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</si>
  <si>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</si>
  <si>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</si>
  <si>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</si>
  <si>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</si>
  <si>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</si>
  <si>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</si>
  <si>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</si>
  <si>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</si>
  <si>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</si>
  <si>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</si>
  <si>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</si>
  <si>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</si>
  <si>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</si>
  <si>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</si>
  <si>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</si>
  <si>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</si>
  <si>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</si>
  <si>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</si>
  <si>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</si>
  <si>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</si>
  <si>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</si>
  <si>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</si>
  <si>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</si>
  <si>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</si>
  <si>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</si>
  <si>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</si>
  <si>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</si>
  <si>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</si>
  <si>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</si>
  <si>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</si>
  <si>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</si>
  <si>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</si>
  <si>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</si>
  <si>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</si>
  <si>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</si>
  <si>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</si>
  <si>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</si>
  <si>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</si>
  <si>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</si>
  <si>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</si>
  <si>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</si>
  <si>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</si>
  <si>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</si>
  <si>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</si>
  <si>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</si>
  <si>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</si>
  <si>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</si>
  <si>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</si>
  <si>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</si>
  <si>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</si>
  <si>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</si>
  <si>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</si>
  <si>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</si>
  <si>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</si>
  <si>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</si>
  <si>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</si>
  <si>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</si>
  <si>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</si>
  <si>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</si>
  <si>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</si>
  <si>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</si>
  <si>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</si>
  <si>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</si>
  <si>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</si>
  <si>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</si>
  <si>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</si>
  <si>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</si>
  <si>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</si>
  <si>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</si>
  <si>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</si>
  <si>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</si>
  <si>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</si>
  <si>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</si>
  <si>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</si>
  <si>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</si>
  <si>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</si>
  <si>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</si>
  <si>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</si>
  <si>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</si>
  <si>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</si>
  <si>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</si>
  <si>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</si>
  <si>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</si>
  <si>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</si>
  <si>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</si>
  <si>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</si>
  <si>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</si>
  <si>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</si>
  <si>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</si>
  <si>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</si>
  <si>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</si>
  <si>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</si>
  <si>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</si>
  <si>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</si>
  <si>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</si>
  <si>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</si>
  <si>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</si>
  <si>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</si>
  <si>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</si>
  <si>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</si>
  <si>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</si>
  <si>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</si>
  <si>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</si>
  <si>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</si>
  <si>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</si>
  <si>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</si>
  <si>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</si>
  <si>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</si>
  <si>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</si>
  <si>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</si>
  <si>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</si>
  <si>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</si>
  <si>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</si>
  <si>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</si>
  <si>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</si>
  <si>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</si>
  <si>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</si>
  <si>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</si>
  <si>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</si>
  <si>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</si>
  <si>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</si>
  <si>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</si>
  <si>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</si>
  <si>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</si>
  <si>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</si>
  <si>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</si>
  <si>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</si>
  <si>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</si>
  <si>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</si>
  <si>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</si>
  <si>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</si>
  <si>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</si>
  <si>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</si>
  <si>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</si>
  <si>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</si>
  <si>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</si>
  <si>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</si>
  <si>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</si>
  <si>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</si>
  <si>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</si>
  <si>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</si>
  <si>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</si>
  <si>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</si>
  <si>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</si>
  <si>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</si>
  <si>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</si>
  <si>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</si>
  <si>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</si>
  <si>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</si>
  <si>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</si>
  <si>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</si>
  <si>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</si>
  <si>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</si>
  <si>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</si>
  <si>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</si>
  <si>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</si>
  <si>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</si>
  <si>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</si>
  <si>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</si>
  <si>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</si>
  <si>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</si>
  <si>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</si>
  <si>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</si>
  <si>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</si>
  <si>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</si>
  <si>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</si>
  <si>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</si>
  <si>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</si>
  <si>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</si>
  <si>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</si>
  <si>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</si>
  <si>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</si>
  <si>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</si>
  <si>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</si>
  <si>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</si>
  <si>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</si>
  <si>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</si>
  <si>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</si>
  <si>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</si>
  <si>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</si>
  <si>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</si>
  <si>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</si>
  <si>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</si>
  <si>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</si>
  <si>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</si>
  <si>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</si>
  <si>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</si>
  <si>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</si>
  <si>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</si>
  <si>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</si>
  <si>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</si>
  <si>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</si>
  <si>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</si>
  <si>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</si>
  <si>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</si>
  <si>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</si>
  <si>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</si>
  <si>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</si>
  <si>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</si>
  <si>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</si>
  <si>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</si>
  <si>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</si>
  <si>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</si>
  <si>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</si>
  <si>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</si>
  <si>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</si>
  <si>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</si>
  <si>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</si>
  <si>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</si>
  <si>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</si>
  <si>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</si>
  <si>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</si>
  <si>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</si>
  <si>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</si>
  <si>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</si>
  <si>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</si>
  <si>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</si>
  <si>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</si>
  <si>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</si>
  <si>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</si>
  <si>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</si>
  <si>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</si>
  <si>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</si>
  <si>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</si>
  <si>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</si>
  <si>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</si>
  <si>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</si>
  <si>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</si>
  <si>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</si>
  <si>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</si>
  <si>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</si>
  <si>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</si>
  <si>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</si>
  <si>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</si>
  <si>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</si>
  <si>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</si>
  <si>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</si>
  <si>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</si>
  <si>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</si>
  <si>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</si>
  <si>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</si>
  <si>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</si>
  <si>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</si>
  <si>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</si>
  <si>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</si>
  <si>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</si>
  <si>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</si>
  <si>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</si>
  <si>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</si>
  <si>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</si>
  <si>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</si>
  <si>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</si>
  <si>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</si>
  <si>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</si>
  <si>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</si>
  <si>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</si>
  <si>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</si>
  <si>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</si>
  <si>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</si>
  <si>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</si>
  <si>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</si>
  <si>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</si>
  <si>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</si>
  <si>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</si>
  <si>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</si>
  <si>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</si>
  <si>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</si>
  <si>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</si>
  <si>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</si>
  <si>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</si>
  <si>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</si>
  <si>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</si>
  <si>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</si>
  <si>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</si>
  <si>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</si>
  <si>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</si>
  <si>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</si>
  <si>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</si>
  <si>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</si>
  <si>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</si>
  <si>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</si>
  <si>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</si>
  <si>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</si>
  <si>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</si>
  <si>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</si>
  <si>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</si>
  <si>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</si>
  <si>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</si>
  <si>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</si>
  <si>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</si>
  <si>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</si>
  <si>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</si>
  <si>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</si>
  <si>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</si>
  <si>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</si>
  <si>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</si>
  <si>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</si>
  <si>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</si>
  <si>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</si>
  <si>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</si>
  <si>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</si>
  <si>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</si>
  <si>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</si>
  <si>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</si>
  <si>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</si>
  <si>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</si>
  <si>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</si>
  <si>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</si>
  <si>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</si>
  <si>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</si>
  <si>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</si>
  <si>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</si>
  <si>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</si>
  <si>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</si>
  <si>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</si>
  <si>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</si>
  <si>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</si>
  <si>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</si>
  <si>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</si>
  <si>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</si>
  <si>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</si>
  <si>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</si>
  <si>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</si>
  <si>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</si>
  <si>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</si>
  <si>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</si>
  <si>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</si>
  <si>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</si>
  <si>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</si>
  <si>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</si>
  <si>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</si>
  <si>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</si>
  <si>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</si>
  <si>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</si>
  <si>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</si>
  <si>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</si>
  <si>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</si>
  <si>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</si>
  <si>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</si>
  <si>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</si>
  <si>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</si>
  <si>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</si>
  <si>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</si>
  <si>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</si>
  <si>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</si>
  <si>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</si>
  <si>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</si>
  <si>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</si>
  <si>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</si>
  <si>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</si>
  <si>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</si>
  <si>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</si>
  <si>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</si>
  <si>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</si>
  <si>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</si>
  <si>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</si>
  <si>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</si>
  <si>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</si>
  <si>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</si>
  <si>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</si>
  <si>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</si>
  <si>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</si>
  <si>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</si>
  <si>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</si>
  <si>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</si>
  <si>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</si>
  <si>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</si>
  <si>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</si>
  <si>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</si>
  <si>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</si>
  <si>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</si>
  <si>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</si>
  <si>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</si>
  <si>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</si>
  <si>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</si>
  <si>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</si>
  <si>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</si>
  <si>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</si>
  <si>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</si>
  <si>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</si>
  <si>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</si>
  <si>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</si>
  <si>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</si>
  <si>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</si>
  <si>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</si>
  <si>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</si>
  <si>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</si>
  <si>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</si>
  <si>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</si>
  <si>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</si>
  <si>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</si>
  <si>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</si>
  <si>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</si>
  <si>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</si>
  <si>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</si>
  <si>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</si>
  <si>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</si>
  <si>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</si>
  <si>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</si>
  <si>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</si>
  <si>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</si>
  <si>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</si>
  <si>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</si>
  <si>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</si>
  <si>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</si>
  <si>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</si>
  <si>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</si>
  <si>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</si>
  <si>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</si>
  <si>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</si>
  <si>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</si>
  <si>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</si>
  <si>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</si>
  <si>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</si>
  <si>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</si>
  <si>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</si>
  <si>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</si>
  <si>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</si>
  <si>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</si>
  <si>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</si>
  <si>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</si>
  <si>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</si>
  <si>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</si>
  <si>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</si>
  <si>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</si>
  <si>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</si>
  <si>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</si>
  <si>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</si>
  <si>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</si>
  <si>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</si>
  <si>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</si>
  <si>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</si>
  <si>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</si>
  <si>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</si>
  <si>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</si>
  <si>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</si>
  <si>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</si>
  <si>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</si>
  <si>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</si>
  <si>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</si>
  <si>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</si>
  <si>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</si>
  <si>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</si>
  <si>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</si>
  <si>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</si>
  <si>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</si>
  <si>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</si>
  <si>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</si>
  <si>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</si>
  <si>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</si>
  <si>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</si>
  <si>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</si>
  <si>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</si>
  <si>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</si>
  <si>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</si>
  <si>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</si>
  <si>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</si>
  <si>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</si>
  <si>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</si>
  <si>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</si>
  <si>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</si>
  <si>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</si>
  <si>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</si>
  <si>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</si>
  <si>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</si>
  <si>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</si>
  <si>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</si>
  <si>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</si>
  <si>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</si>
  <si>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</si>
  <si>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</si>
  <si>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</si>
  <si>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</si>
  <si>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</si>
  <si>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</si>
  <si>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</si>
  <si>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</si>
  <si>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</si>
  <si>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</si>
  <si>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</si>
  <si>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</si>
  <si>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</si>
  <si>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</si>
  <si>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</si>
  <si>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</si>
  <si>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</si>
  <si>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</si>
  <si>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</si>
  <si>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</si>
  <si>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</si>
  <si>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</si>
  <si>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</si>
  <si>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</si>
  <si>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</si>
  <si>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</si>
  <si>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</si>
  <si>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</si>
  <si>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</si>
  <si>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</si>
  <si>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</si>
  <si>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</si>
  <si>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</si>
  <si>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</si>
  <si>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</si>
  <si>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</si>
  <si>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</si>
  <si>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</si>
  <si>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</si>
  <si>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</si>
  <si>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</si>
  <si>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</si>
  <si>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</si>
  <si>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</si>
  <si>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</si>
  <si>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</si>
  <si>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</si>
  <si>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</si>
  <si>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</si>
  <si>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</si>
  <si>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</si>
  <si>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</si>
  <si>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</si>
  <si>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</si>
  <si>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</si>
  <si>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</si>
  <si>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</si>
  <si>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</si>
  <si>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</si>
  <si>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</si>
  <si>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</si>
  <si>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</si>
  <si>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</si>
  <si>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</si>
  <si>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</si>
  <si>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</si>
  <si>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</si>
  <si>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</si>
  <si>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</si>
  <si>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</si>
  <si>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</si>
  <si>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</si>
  <si>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</si>
  <si>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</si>
  <si>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</si>
  <si>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</si>
  <si>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</si>
  <si>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</si>
  <si>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</si>
  <si>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</si>
  <si>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</si>
  <si>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</si>
  <si>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</si>
  <si>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</si>
  <si>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</si>
  <si>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</si>
  <si>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</si>
  <si>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</si>
  <si>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</si>
  <si>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</si>
  <si>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</si>
  <si>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</si>
  <si>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</si>
  <si>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</si>
  <si>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</si>
  <si>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</si>
  <si>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</si>
  <si>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</si>
  <si>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</si>
  <si>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</si>
  <si>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</si>
  <si>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</si>
  <si>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</si>
  <si>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</si>
  <si>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</si>
  <si>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</si>
  <si>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</si>
  <si>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</si>
  <si>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</si>
  <si>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</si>
  <si>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</si>
  <si>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</si>
  <si>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</si>
  <si>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</si>
  <si>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</si>
  <si>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</si>
  <si>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</si>
  <si>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</si>
  <si>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</si>
  <si>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</si>
  <si>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</si>
  <si>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</si>
  <si>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</si>
  <si>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</si>
  <si>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</si>
  <si>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</si>
  <si>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</si>
  <si>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</si>
  <si>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</si>
  <si>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</si>
  <si>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</si>
  <si>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</si>
  <si>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</si>
  <si>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</si>
  <si>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</si>
  <si>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</si>
  <si>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</si>
  <si>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</si>
  <si>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</si>
  <si>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</si>
  <si>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</si>
  <si>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</si>
  <si>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</si>
  <si>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</si>
  <si>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</si>
  <si>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</si>
  <si>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</si>
  <si>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</si>
  <si>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</si>
  <si>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</si>
  <si>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</si>
  <si>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</si>
  <si>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</si>
  <si>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</si>
  <si>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</si>
  <si>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</si>
  <si>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</si>
  <si>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</si>
  <si>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</si>
  <si>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</si>
  <si>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</si>
  <si>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</si>
  <si>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</si>
  <si>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</si>
  <si>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</si>
  <si>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</si>
  <si>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</si>
  <si>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</si>
  <si>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</si>
  <si>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</si>
  <si>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</si>
  <si>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</si>
  <si>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</si>
  <si>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</si>
  <si>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</si>
  <si>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</si>
  <si>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</si>
  <si>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</si>
  <si>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</si>
  <si>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</si>
  <si>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</si>
  <si>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</si>
  <si>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</si>
  <si>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</si>
  <si>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</si>
  <si>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</si>
  <si>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</si>
  <si>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</si>
  <si>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</si>
  <si>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</si>
  <si>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</si>
  <si>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</si>
  <si>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</si>
  <si>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</si>
  <si>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</si>
  <si>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</si>
  <si>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</si>
  <si>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</si>
  <si>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</si>
  <si>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</si>
  <si>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</si>
  <si>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</si>
  <si>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</si>
  <si>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</si>
  <si>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</si>
  <si>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</si>
  <si>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</si>
  <si>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</si>
  <si>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</si>
  <si>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</si>
  <si>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</si>
  <si>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</si>
  <si>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</si>
  <si>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</si>
  <si>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</si>
  <si>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</si>
  <si>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</si>
  <si>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</si>
  <si>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</si>
  <si>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</si>
  <si>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</si>
  <si>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</si>
  <si>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</si>
  <si>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</si>
  <si>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</si>
  <si>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</si>
  <si>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</si>
  <si>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</si>
  <si>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</si>
  <si>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</si>
  <si>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</si>
  <si>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</si>
  <si>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</si>
  <si>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</si>
  <si>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</si>
  <si>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</si>
  <si>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</si>
  <si>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</si>
  <si>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</si>
  <si>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</si>
  <si>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</si>
  <si>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</si>
  <si>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</si>
  <si>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</si>
  <si>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</si>
  <si>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</si>
  <si>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</si>
  <si>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</si>
  <si>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</si>
  <si>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</si>
  <si>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</si>
  <si>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</si>
  <si>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</si>
  <si>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</si>
  <si>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</si>
  <si>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</si>
  <si>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</si>
  <si>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</si>
  <si>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</si>
  <si>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</si>
  <si>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</si>
  <si>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</si>
  <si>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</si>
  <si>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</si>
  <si>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</si>
  <si>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</si>
  <si>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</si>
  <si>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</si>
  <si>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</si>
  <si>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</si>
  <si>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</si>
  <si>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</si>
  <si>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</si>
  <si>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</si>
  <si>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</si>
  <si>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</si>
  <si>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</si>
  <si>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</si>
  <si>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</si>
  <si>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</si>
  <si>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</si>
  <si>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</si>
  <si>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</si>
  <si>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</si>
  <si>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</si>
  <si>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</si>
  <si>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</si>
  <si>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</si>
  <si>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</si>
  <si>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</si>
  <si>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</si>
  <si>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</si>
  <si>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</si>
  <si>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</si>
  <si>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</si>
  <si>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</si>
  <si>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</si>
  <si>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</si>
  <si>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</si>
  <si>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</si>
  <si>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</si>
  <si>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</si>
  <si>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</si>
  <si>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</si>
  <si>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</si>
  <si>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</si>
  <si>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</si>
  <si>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</si>
  <si>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</si>
  <si>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</si>
  <si>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</si>
  <si>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</si>
  <si>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</si>
  <si>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</si>
  <si>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</si>
  <si>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</si>
  <si>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</si>
  <si>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</si>
  <si>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</si>
  <si>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</si>
  <si>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</si>
  <si>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</si>
  <si>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</si>
  <si>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</si>
  <si>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</si>
  <si>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</si>
  <si>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</si>
  <si>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</si>
  <si>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</si>
  <si>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</si>
  <si>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</si>
  <si>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</si>
  <si>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</si>
  <si>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</si>
  <si>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</si>
  <si>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</si>
  <si>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</si>
  <si>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</si>
  <si>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</si>
  <si>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</si>
  <si>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</si>
  <si>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</si>
  <si>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</si>
  <si>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</si>
  <si>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</si>
  <si>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</si>
  <si>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</si>
  <si>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</si>
  <si>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</si>
  <si>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</si>
  <si>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</si>
  <si>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</si>
  <si>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</si>
  <si>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</si>
  <si>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</si>
  <si>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</si>
  <si>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</si>
  <si>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</si>
  <si>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</si>
  <si>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</si>
  <si>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</si>
  <si>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</si>
  <si>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</si>
  <si>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</si>
  <si>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</si>
  <si>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</si>
  <si>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</si>
  <si>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</si>
  <si>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</si>
  <si>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</si>
  <si>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</si>
  <si>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</si>
  <si>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</si>
  <si>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</si>
  <si>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</si>
  <si>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</si>
  <si>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</si>
  <si>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</si>
  <si>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</si>
  <si>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</si>
  <si>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</si>
  <si>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</si>
  <si>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</si>
  <si>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</si>
  <si>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</si>
  <si>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</si>
  <si>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</si>
  <si>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</si>
  <si>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</si>
  <si>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</si>
  <si>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</si>
  <si>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</si>
  <si>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</si>
  <si>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</si>
  <si>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</si>
  <si>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</si>
  <si>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</si>
  <si>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</si>
  <si>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</si>
  <si>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</si>
  <si>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</si>
  <si>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</si>
  <si>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</si>
  <si>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</si>
  <si>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</si>
  <si>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</si>
  <si>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</si>
  <si>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</si>
  <si>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</si>
  <si>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</si>
  <si>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</si>
  <si>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</si>
  <si>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</si>
  <si>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</si>
  <si>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</si>
  <si>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</si>
  <si>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</si>
  <si>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</si>
  <si>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</si>
  <si>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</si>
  <si>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</si>
  <si>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</si>
  <si>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</si>
  <si>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</si>
  <si>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</si>
  <si>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</si>
  <si>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</si>
  <si>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</si>
  <si>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</si>
  <si>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</si>
  <si>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</si>
  <si>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</si>
  <si>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</si>
  <si>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</si>
  <si>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</si>
  <si>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</si>
  <si>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</si>
  <si>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</si>
  <si>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</si>
  <si>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</si>
  <si>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</si>
  <si>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</si>
  <si>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</si>
  <si>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</si>
  <si>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</si>
  <si>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</si>
  <si>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</si>
  <si>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</si>
  <si>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</si>
  <si>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</si>
  <si>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</si>
  <si>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</si>
  <si>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</si>
  <si>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</si>
  <si>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</si>
  <si>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</si>
  <si>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</si>
  <si>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</si>
  <si>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</si>
  <si>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</si>
  <si>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</si>
  <si>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</si>
  <si>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</si>
  <si>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</si>
  <si>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</si>
  <si>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</si>
  <si>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</si>
  <si>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</si>
  <si>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</si>
  <si>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</si>
  <si>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</si>
  <si>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</si>
  <si>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</si>
  <si>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</si>
  <si>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</si>
  <si>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</si>
  <si>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</si>
  <si>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</si>
  <si>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</si>
  <si>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</si>
  <si>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</si>
  <si>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</si>
  <si>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</si>
  <si>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</si>
  <si>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</si>
  <si>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</si>
  <si>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</si>
  <si>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</si>
  <si>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</si>
  <si>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</si>
  <si>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</si>
  <si>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</si>
  <si>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</si>
  <si>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</si>
  <si>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</si>
  <si>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</si>
  <si>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</si>
  <si>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</si>
  <si>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</si>
  <si>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</si>
  <si>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</si>
  <si>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</si>
  <si>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</si>
  <si>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</si>
  <si>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</si>
  <si>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</si>
  <si>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</si>
  <si>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</si>
  <si>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</si>
  <si>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</si>
  <si>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</si>
  <si>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</si>
  <si>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</si>
  <si>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</si>
  <si>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</si>
  <si>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</si>
  <si>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</si>
  <si>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</si>
  <si>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</si>
  <si>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</si>
  <si>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</si>
  <si>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</si>
  <si>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</si>
  <si>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</si>
  <si>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</si>
  <si>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</si>
  <si>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</si>
  <si>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</si>
  <si>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</si>
  <si>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</si>
  <si>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</si>
  <si>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</si>
  <si>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</si>
  <si>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</si>
  <si>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</si>
  <si>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</si>
  <si>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</si>
  <si>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</si>
  <si>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</si>
  <si>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</si>
  <si>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</si>
  <si>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</si>
  <si>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</si>
  <si>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</si>
  <si>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</si>
  <si>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</si>
  <si>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</si>
  <si>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</si>
  <si>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</si>
  <si>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</si>
  <si>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</si>
  <si>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</si>
  <si>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</si>
  <si>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</si>
  <si>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</si>
  <si>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</si>
  <si>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</si>
  <si>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</si>
  <si>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</si>
  <si>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</si>
  <si>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</si>
  <si>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</si>
  <si>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</si>
  <si>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</si>
  <si>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</si>
  <si>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</si>
  <si>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</si>
  <si>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</si>
  <si>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</si>
  <si>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</si>
  <si>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</si>
  <si>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</si>
  <si>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</si>
  <si>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</si>
  <si>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</si>
  <si>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</si>
  <si>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</si>
  <si>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</si>
  <si>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</si>
  <si>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</si>
  <si>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</si>
  <si>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</si>
  <si>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</si>
  <si>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</si>
  <si>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</si>
  <si>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</si>
  <si>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</si>
  <si>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</si>
  <si>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</si>
  <si>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</si>
  <si>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</si>
  <si>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</si>
  <si>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</si>
  <si>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</si>
  <si>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</si>
  <si>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</si>
  <si>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</si>
  <si>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</si>
  <si>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</si>
  <si>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</si>
  <si>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</si>
  <si>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</si>
  <si>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</si>
  <si>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</si>
  <si>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</si>
  <si>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</si>
  <si>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</si>
  <si>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</si>
  <si>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</si>
  <si>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</si>
  <si>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</si>
  <si>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</si>
  <si>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</si>
  <si>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</si>
  <si>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</si>
  <si>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</si>
  <si>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</si>
  <si>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</si>
  <si>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</si>
  <si>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</si>
  <si>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</si>
  <si>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</si>
  <si>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</si>
  <si>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</si>
  <si>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</si>
  <si>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</si>
  <si>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</si>
  <si>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</si>
  <si>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</si>
  <si>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</si>
  <si>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</si>
  <si>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</si>
  <si>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</si>
  <si>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</si>
  <si>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</si>
  <si>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</si>
  <si>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</si>
  <si>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</si>
  <si>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</si>
  <si>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</si>
  <si>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</si>
  <si>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</si>
  <si>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</si>
  <si>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</si>
  <si>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</si>
  <si>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</si>
  <si>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</si>
  <si>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</si>
  <si>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</si>
  <si>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</si>
  <si>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</si>
  <si>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</si>
  <si>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</si>
  <si>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</si>
  <si>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</si>
  <si>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</si>
  <si>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</si>
  <si>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</si>
  <si>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</si>
  <si>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</si>
  <si>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</si>
  <si>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</si>
  <si>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</si>
  <si>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</si>
  <si>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</si>
  <si>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</si>
  <si>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</si>
  <si>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</si>
  <si>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</si>
  <si>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</si>
  <si>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</si>
  <si>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</si>
  <si>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</si>
  <si>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</si>
  <si>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</si>
  <si>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</si>
  <si>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</si>
  <si>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</si>
  <si>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</si>
  <si>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</si>
  <si>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</si>
  <si>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</si>
  <si>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</si>
  <si>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</si>
  <si>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</si>
  <si>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</si>
  <si>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</si>
  <si>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</si>
  <si>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</si>
  <si>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</si>
  <si>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</si>
  <si>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</si>
  <si>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</si>
  <si>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</si>
  <si>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</si>
  <si>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</si>
  <si>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</si>
  <si>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</si>
  <si>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</si>
  <si>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</si>
  <si>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</si>
  <si>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</si>
  <si>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</si>
  <si>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</si>
  <si>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</si>
  <si>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</si>
  <si>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</si>
  <si>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</si>
  <si>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</si>
  <si>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</si>
  <si>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</si>
  <si>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</si>
  <si>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</si>
  <si>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</si>
  <si>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</si>
  <si>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</si>
  <si>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</si>
  <si>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</si>
  <si>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</si>
  <si>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</si>
  <si>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</si>
  <si>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</si>
  <si>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</si>
  <si>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</si>
  <si>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</si>
  <si>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</si>
  <si>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</si>
  <si>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</si>
  <si>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</si>
  <si>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</si>
  <si>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</si>
  <si>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</si>
  <si>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</si>
  <si>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</si>
  <si>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</si>
  <si>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</si>
  <si>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</si>
  <si>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</si>
  <si>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</si>
  <si>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</si>
  <si>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</si>
  <si>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</si>
  <si>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</si>
  <si>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</si>
  <si>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</si>
  <si>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</si>
  <si>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</si>
  <si>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</si>
  <si>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</si>
  <si>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</si>
  <si>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</si>
  <si>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</si>
  <si>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</si>
  <si>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</si>
  <si>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</si>
  <si>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</si>
  <si>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</si>
  <si>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</si>
  <si>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</si>
  <si>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</si>
  <si>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</si>
  <si>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</si>
  <si>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</si>
  <si>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</si>
  <si>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</si>
  <si>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</si>
  <si>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</si>
  <si>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</si>
  <si>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</si>
  <si>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</si>
  <si>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</si>
  <si>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</si>
  <si>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</si>
  <si>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</si>
  <si>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</si>
  <si>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</si>
  <si>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</si>
  <si>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</si>
  <si>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</si>
  <si>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</si>
  <si>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</si>
  <si>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</si>
  <si>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</si>
  <si>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</si>
  <si>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</si>
  <si>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</si>
  <si>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</si>
  <si>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</si>
  <si>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</si>
  <si>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</si>
  <si>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</si>
  <si>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</si>
  <si>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</si>
  <si>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</si>
  <si>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</si>
  <si>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</si>
  <si>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</si>
  <si>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</si>
  <si>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</si>
  <si>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</si>
  <si>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</si>
  <si>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</si>
  <si>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</si>
  <si>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</si>
  <si>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</si>
  <si>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</si>
  <si>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</si>
  <si>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</si>
  <si>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</si>
  <si>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</si>
  <si>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</si>
  <si>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</si>
  <si>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</si>
  <si>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</si>
  <si>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</si>
  <si>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</si>
  <si>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</si>
  <si>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</si>
  <si>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</si>
  <si>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</si>
  <si>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</si>
  <si>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</si>
  <si>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</si>
  <si>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</si>
  <si>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</si>
  <si>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</si>
  <si>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</si>
  <si>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</si>
  <si>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</si>
  <si>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</si>
  <si>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</si>
  <si>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</si>
  <si>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</si>
  <si>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</si>
  <si>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</si>
  <si>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</si>
  <si>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</si>
  <si>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</si>
  <si>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</si>
  <si>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</si>
  <si>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</si>
  <si>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</si>
  <si>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</si>
  <si>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</si>
  <si>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</si>
  <si>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</si>
  <si>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</si>
  <si>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</si>
  <si>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</si>
  <si>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</si>
  <si>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</si>
  <si>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</si>
  <si>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</si>
  <si>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</si>
  <si>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</si>
  <si>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</si>
  <si>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</si>
  <si>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</si>
  <si>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</si>
  <si>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</si>
  <si>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</si>
  <si>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</si>
  <si>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</si>
  <si>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</si>
  <si>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</si>
  <si>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</si>
  <si>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</si>
  <si>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</si>
  <si>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</si>
  <si>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</si>
  <si>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</si>
  <si>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</si>
  <si>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</si>
  <si>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</si>
  <si>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</si>
  <si>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</si>
  <si>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</si>
  <si>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</si>
  <si>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</si>
  <si>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</si>
  <si>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</si>
  <si>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</si>
  <si>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</si>
  <si>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</si>
  <si>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</si>
  <si>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</si>
  <si>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</si>
  <si>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</si>
  <si>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</si>
  <si>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</si>
  <si>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</si>
  <si>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</si>
  <si>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</si>
  <si>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</si>
  <si>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</si>
  <si>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</si>
  <si>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</si>
  <si>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</si>
  <si>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</si>
  <si>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</si>
  <si>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</si>
  <si>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</si>
  <si>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</si>
  <si>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</si>
  <si>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</si>
  <si>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</si>
  <si>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</si>
  <si>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</si>
  <si>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</si>
  <si>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</si>
  <si>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</si>
  <si>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</si>
  <si>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</si>
  <si>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</si>
  <si>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</si>
  <si>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</si>
  <si>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</si>
  <si>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</si>
  <si>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</si>
  <si>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</si>
  <si>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</si>
  <si>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</si>
  <si>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</si>
  <si>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</si>
  <si>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</si>
  <si>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</si>
  <si>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</si>
  <si>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</si>
  <si>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</si>
  <si>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</si>
  <si>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</si>
  <si>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</si>
  <si>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</si>
  <si>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</si>
  <si>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</si>
  <si>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</si>
  <si>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</si>
  <si>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</si>
  <si>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</si>
  <si>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</si>
  <si>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</si>
  <si>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</si>
  <si>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</si>
  <si>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</si>
  <si>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</si>
  <si>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</si>
  <si>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</si>
  <si>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</si>
  <si>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</si>
  <si>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</si>
  <si>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</si>
  <si>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</si>
  <si>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</si>
  <si>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</si>
  <si>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</si>
  <si>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</si>
  <si>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</si>
  <si>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</si>
  <si>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</si>
  <si>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</si>
  <si>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</si>
  <si>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</si>
  <si>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</si>
  <si>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</si>
  <si>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</si>
  <si>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</si>
  <si>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</si>
  <si>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</si>
  <si>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</si>
  <si>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</si>
  <si>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</si>
  <si>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</si>
  <si>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</si>
  <si>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</si>
  <si>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</si>
  <si>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</si>
  <si>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</si>
  <si>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</si>
  <si>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</si>
  <si>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</si>
  <si>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</si>
  <si>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</si>
  <si>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</si>
  <si>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</si>
  <si>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</si>
  <si>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</si>
  <si>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</si>
  <si>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</si>
  <si>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</si>
  <si>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</si>
  <si>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</si>
  <si>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</si>
  <si>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</si>
  <si>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</si>
  <si>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</si>
  <si>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</si>
  <si>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</si>
  <si>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</si>
  <si>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</si>
  <si>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</si>
  <si>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</si>
  <si>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</si>
  <si>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</si>
  <si>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</si>
  <si>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</si>
  <si>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</si>
  <si>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</si>
  <si>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</si>
  <si>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</si>
  <si>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</si>
  <si>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</si>
  <si>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</si>
  <si>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</si>
  <si>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</si>
  <si>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</si>
  <si>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</si>
  <si>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</si>
  <si>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</si>
  <si>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</si>
  <si>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</si>
  <si>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</si>
  <si>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</si>
  <si>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</si>
  <si>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</si>
  <si>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</si>
  <si>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</si>
  <si>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</si>
  <si>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</si>
  <si>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</si>
  <si>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</si>
  <si>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</si>
  <si>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</si>
  <si>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</si>
  <si>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</si>
  <si>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</si>
  <si>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</si>
  <si>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</si>
  <si>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</si>
  <si>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</si>
  <si>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</si>
  <si>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</si>
  <si>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</si>
  <si>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</si>
  <si>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</si>
  <si>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</si>
  <si>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</si>
  <si>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</si>
  <si>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</si>
  <si>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</si>
  <si>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</si>
  <si>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</si>
  <si>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</si>
  <si>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</si>
  <si>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</si>
  <si>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</si>
  <si>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</si>
  <si>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</si>
  <si>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</si>
  <si>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</si>
  <si>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</si>
  <si>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</si>
  <si>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</si>
  <si>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</si>
  <si>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</si>
  <si>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</si>
  <si>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</si>
  <si>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</si>
  <si>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</si>
  <si>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</si>
  <si>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</si>
  <si>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</si>
  <si>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</si>
  <si>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</si>
  <si>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</si>
  <si>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</si>
  <si>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</si>
  <si>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</si>
  <si>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</si>
  <si>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</si>
  <si>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</si>
  <si>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</si>
  <si>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</si>
  <si>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</si>
  <si>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</si>
  <si>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</si>
  <si>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</si>
  <si>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</si>
  <si>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</si>
  <si>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</si>
  <si>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</si>
  <si>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</si>
  <si>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</si>
  <si>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</si>
  <si>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</si>
  <si>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</si>
  <si>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</si>
  <si>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</si>
  <si>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</si>
  <si>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</si>
  <si>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</si>
  <si>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</si>
  <si>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</si>
  <si>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</si>
  <si>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</si>
  <si>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</si>
  <si>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</si>
  <si>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</si>
  <si>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</si>
  <si>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</si>
  <si>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</si>
  <si>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</si>
  <si>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</si>
  <si>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</si>
  <si>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</si>
  <si>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</si>
  <si>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</si>
  <si>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</si>
  <si>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</si>
  <si>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</si>
  <si>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</si>
  <si>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</si>
  <si>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</si>
  <si>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</si>
  <si>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</si>
  <si>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</si>
  <si>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</si>
  <si>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</si>
  <si>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</si>
  <si>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</si>
  <si>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</si>
  <si>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</si>
  <si>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</si>
  <si>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</si>
  <si>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</si>
  <si>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</si>
  <si>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</si>
  <si>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</si>
  <si>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</si>
  <si>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</si>
  <si>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</si>
  <si>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</si>
  <si>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</si>
  <si>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</si>
  <si>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</si>
  <si>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</si>
  <si>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</si>
  <si>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</si>
  <si>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</si>
  <si>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</si>
  <si>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</si>
  <si>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</si>
  <si>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</si>
  <si>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</si>
  <si>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</si>
  <si>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</si>
  <si>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</si>
  <si>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</si>
  <si>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</si>
  <si>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</si>
  <si>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</si>
  <si>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</si>
  <si>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</si>
  <si>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</si>
  <si>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</si>
  <si>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</si>
  <si>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</si>
  <si>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</si>
  <si>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</si>
  <si>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</si>
  <si>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</si>
  <si>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</si>
  <si>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</si>
  <si>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</si>
  <si>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</si>
  <si>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</si>
  <si>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</si>
  <si>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</si>
  <si>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</si>
  <si>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</si>
  <si>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</si>
  <si>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</si>
  <si>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</si>
  <si>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</si>
  <si>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</si>
  <si>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</si>
  <si>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</si>
  <si>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</si>
  <si>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</si>
  <si>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</si>
  <si>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</si>
  <si>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</si>
  <si>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</si>
  <si>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</si>
  <si>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</si>
  <si>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</si>
  <si>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</si>
  <si>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</si>
  <si>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</si>
  <si>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</si>
  <si>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</si>
  <si>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</si>
  <si>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</si>
  <si>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</si>
  <si>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</si>
  <si>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</si>
  <si>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</si>
  <si>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</si>
  <si>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</si>
  <si>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</si>
  <si>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</si>
  <si>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</si>
  <si>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</si>
  <si>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</si>
  <si>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</si>
  <si>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</si>
  <si>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</si>
  <si>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</si>
  <si>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</si>
  <si>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</si>
  <si>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</si>
  <si>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</si>
  <si>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</si>
  <si>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</si>
  <si>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</si>
  <si>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</si>
  <si>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</si>
  <si>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</si>
  <si>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</si>
  <si>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</si>
  <si>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</si>
  <si>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</si>
  <si>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</si>
  <si>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</si>
  <si>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</si>
  <si>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</si>
  <si>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</si>
  <si>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</si>
  <si>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</si>
  <si>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</si>
  <si>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</si>
  <si>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</si>
  <si>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</si>
  <si>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</si>
  <si>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</si>
  <si>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</si>
  <si>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</si>
  <si>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</si>
  <si>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</si>
  <si>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</si>
  <si>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</si>
  <si>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</si>
  <si>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</si>
  <si>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</si>
  <si>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</si>
  <si>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</si>
  <si>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</si>
  <si>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</si>
  <si>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</si>
  <si>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</si>
  <si>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</si>
  <si>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</si>
  <si>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</si>
  <si>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</si>
  <si>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</si>
  <si>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</si>
  <si>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</si>
  <si>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</si>
  <si>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</si>
  <si>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</si>
  <si>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</si>
  <si>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</si>
  <si>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</si>
  <si>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</si>
  <si>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</si>
  <si>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</si>
  <si>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</si>
  <si>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</si>
  <si>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</si>
  <si>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</si>
  <si>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</si>
  <si>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</si>
  <si>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</si>
  <si>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</si>
  <si>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</si>
  <si>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</si>
  <si>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</si>
  <si>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</si>
  <si>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</si>
  <si>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</si>
  <si>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</si>
  <si>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</si>
  <si>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</si>
  <si>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</si>
  <si>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</si>
  <si>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</si>
  <si>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</si>
  <si>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</si>
  <si>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</si>
  <si>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</si>
  <si>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</si>
  <si>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</si>
  <si>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</si>
  <si>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</si>
  <si>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</si>
  <si>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</si>
  <si>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</si>
  <si>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</si>
  <si>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</si>
  <si>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</si>
  <si>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</si>
  <si>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</si>
  <si>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</si>
  <si>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</si>
  <si>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</si>
  <si>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</si>
  <si>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</si>
  <si>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</si>
  <si>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</si>
  <si>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</si>
  <si>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</si>
  <si>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</si>
  <si>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</si>
  <si>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</si>
  <si>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</si>
  <si>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</si>
  <si>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</si>
  <si>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</si>
  <si>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</si>
  <si>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</si>
  <si>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</si>
  <si>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</si>
  <si>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</si>
  <si>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</si>
  <si>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</si>
  <si>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</si>
  <si>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</si>
  <si>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</si>
  <si>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</si>
  <si>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</si>
  <si>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</si>
  <si>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</si>
  <si>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</si>
  <si>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</si>
  <si>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</si>
  <si>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</si>
  <si>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</si>
  <si>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</si>
  <si>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</si>
  <si>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</si>
  <si>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</si>
  <si>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</si>
  <si>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</si>
  <si>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</si>
  <si>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</si>
  <si>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</si>
  <si>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</si>
  <si>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</si>
  <si>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</si>
  <si>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</si>
  <si>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</si>
  <si>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</si>
  <si>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</si>
  <si>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</si>
  <si>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</si>
  <si>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</si>
  <si>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</si>
  <si>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</si>
  <si>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</si>
  <si>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</si>
  <si>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</si>
  <si>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</si>
  <si>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</si>
  <si>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</si>
  <si>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</si>
  <si>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</si>
  <si>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</si>
  <si>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</si>
  <si>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</si>
  <si>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</si>
  <si>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</si>
  <si>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</si>
  <si>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</si>
  <si>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</si>
  <si>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</si>
  <si>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</si>
  <si>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</si>
  <si>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</si>
  <si>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</si>
  <si>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</si>
  <si>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</si>
  <si>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</si>
  <si>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</si>
  <si>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</si>
  <si>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</si>
  <si>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</si>
  <si>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</si>
  <si>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</si>
  <si>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</si>
  <si>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</si>
  <si>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</si>
  <si>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</si>
  <si>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</si>
  <si>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</si>
  <si>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</si>
  <si>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</si>
  <si>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</si>
  <si>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</si>
  <si>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</si>
  <si>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</si>
  <si>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</si>
  <si>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</si>
  <si>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</si>
  <si>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</si>
  <si>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</si>
  <si>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</si>
  <si>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</si>
  <si>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</si>
  <si>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</si>
  <si>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</si>
  <si>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</si>
  <si>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</si>
  <si>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</si>
  <si>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</si>
  <si>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</si>
  <si>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</si>
  <si>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</si>
  <si>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</si>
  <si>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</si>
  <si>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</si>
  <si>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</si>
  <si>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</si>
  <si>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</si>
  <si>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</si>
  <si>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</si>
  <si>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</si>
  <si>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</si>
  <si>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</si>
  <si>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</si>
  <si>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</si>
  <si>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</si>
  <si>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</si>
  <si>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</si>
  <si>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</si>
  <si>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</si>
  <si>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</si>
  <si>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</si>
  <si>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</si>
  <si>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</si>
  <si>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</si>
  <si>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</si>
  <si>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</si>
  <si>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</si>
  <si>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</si>
  <si>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</si>
  <si>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</si>
  <si>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</si>
  <si>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</si>
  <si>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</si>
  <si>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</si>
  <si>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</si>
  <si>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</si>
  <si>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</si>
  <si>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</si>
  <si>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</si>
  <si>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</si>
  <si>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</si>
  <si>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</si>
  <si>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</si>
  <si>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</si>
  <si>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</si>
  <si>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</si>
  <si>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</si>
  <si>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</si>
  <si>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</si>
  <si>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</si>
  <si>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</si>
  <si>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</si>
  <si>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</si>
  <si>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</si>
  <si>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</si>
  <si>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</si>
  <si>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</si>
  <si>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</si>
  <si>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</si>
  <si>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</si>
  <si>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</si>
  <si>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</si>
  <si>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</si>
  <si>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</si>
  <si>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</si>
  <si>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</si>
  <si>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</si>
  <si>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</si>
  <si>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</si>
  <si>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</si>
  <si>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</si>
  <si>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</si>
  <si>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</si>
  <si>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</si>
  <si>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</si>
  <si>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</si>
  <si>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</si>
  <si>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</si>
  <si>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</si>
  <si>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</si>
  <si>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</si>
  <si>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</si>
  <si>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</si>
  <si>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</si>
  <si>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</si>
  <si>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</si>
  <si>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</si>
  <si>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</si>
  <si>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</si>
  <si>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</si>
  <si>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</si>
  <si>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</si>
  <si>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</si>
  <si>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</si>
  <si>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</si>
  <si>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</si>
  <si>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</si>
  <si>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</si>
  <si>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</si>
  <si>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</si>
  <si>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</si>
  <si>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</si>
  <si>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</si>
  <si>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</si>
  <si>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</si>
  <si>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</si>
  <si>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</si>
  <si>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</si>
  <si>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</si>
  <si>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</si>
  <si>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</si>
  <si>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</si>
  <si>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</si>
  <si>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</si>
  <si>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</si>
  <si>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</si>
  <si>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</si>
  <si>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</si>
  <si>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</si>
  <si>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</si>
  <si>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</si>
  <si>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</si>
  <si>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</si>
  <si>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</si>
  <si>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</si>
  <si>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</si>
  <si>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</si>
  <si>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</si>
  <si>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</si>
  <si>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</si>
  <si>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</si>
  <si>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</si>
  <si>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</si>
  <si>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</si>
  <si>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</si>
  <si>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</si>
  <si>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</si>
  <si>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</si>
  <si>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</si>
  <si>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</si>
  <si>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</si>
  <si>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</si>
  <si>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</si>
  <si>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</si>
  <si>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</si>
  <si>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</si>
  <si>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</si>
  <si>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</si>
  <si>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</si>
  <si>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</si>
  <si>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</si>
  <si>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</si>
  <si>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</si>
  <si>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</si>
  <si>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</si>
  <si>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</si>
  <si>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</si>
  <si>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</si>
  <si>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</si>
  <si>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</si>
  <si>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</si>
  <si>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</si>
  <si>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</si>
  <si>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</si>
  <si>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</si>
  <si>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</si>
  <si>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</si>
  <si>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</si>
  <si>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</si>
  <si>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</si>
  <si>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</si>
  <si>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</si>
  <si>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</si>
  <si>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</si>
  <si>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</si>
  <si>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</si>
  <si>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</si>
  <si>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</si>
  <si>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</si>
  <si>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</si>
  <si>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</si>
  <si>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</si>
  <si>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</si>
  <si>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</si>
  <si>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</si>
  <si>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</si>
  <si>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</si>
  <si>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</si>
  <si>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</si>
  <si>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</si>
  <si>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</si>
  <si>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</si>
  <si>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</si>
  <si>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</si>
  <si>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</si>
  <si>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</si>
  <si>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</si>
  <si>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</si>
  <si>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</si>
  <si>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</si>
  <si>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</si>
  <si>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</si>
  <si>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</si>
  <si>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</si>
  <si>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</si>
  <si>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</si>
  <si>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</si>
  <si>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</si>
  <si>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</si>
  <si>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</si>
  <si>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</si>
  <si>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</si>
  <si>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</si>
  <si>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</si>
  <si>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</si>
  <si>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</si>
  <si>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</si>
  <si>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</si>
  <si>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</si>
  <si>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</si>
  <si>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</si>
  <si>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</si>
  <si>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</si>
  <si>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</si>
  <si>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</si>
  <si>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</si>
  <si>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</si>
  <si>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</si>
  <si>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</si>
  <si>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</si>
  <si>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</si>
  <si>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</si>
  <si>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</si>
  <si>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</si>
  <si>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</si>
  <si>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</si>
  <si>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</si>
  <si>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</si>
  <si>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</si>
  <si>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</si>
  <si>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</si>
  <si>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</si>
  <si>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</si>
  <si>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</si>
  <si>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</si>
  <si>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</si>
  <si>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</si>
  <si>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</si>
  <si>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</si>
  <si>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</si>
  <si>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</si>
  <si>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</si>
  <si>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</si>
  <si>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</si>
  <si>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</si>
  <si>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</si>
  <si>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</si>
  <si>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</si>
  <si>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</si>
  <si>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</si>
  <si>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</si>
  <si>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</si>
  <si>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</si>
  <si>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</si>
  <si>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</si>
  <si>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</si>
  <si>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</si>
  <si>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</si>
  <si>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</si>
  <si>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</si>
  <si>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</si>
  <si>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</si>
  <si>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</si>
  <si>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</si>
  <si>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</si>
  <si>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</si>
  <si>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</si>
  <si>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</si>
  <si>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</si>
  <si>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</si>
  <si>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</si>
  <si>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</si>
  <si>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</si>
  <si>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</si>
  <si>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</si>
  <si>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</si>
  <si>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</si>
  <si>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</si>
  <si>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</si>
  <si>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</si>
  <si>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</si>
  <si>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</si>
  <si>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</si>
  <si>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</si>
  <si>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</si>
  <si>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</si>
  <si>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</si>
  <si>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</si>
  <si>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</si>
  <si>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</si>
  <si>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</si>
  <si>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</si>
  <si>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</si>
  <si>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</si>
  <si>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</si>
  <si>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</si>
  <si>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</si>
  <si>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</si>
  <si>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</si>
  <si>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</si>
  <si>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</si>
  <si>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</si>
  <si>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</si>
  <si>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</si>
  <si>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</si>
  <si>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</si>
  <si>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</si>
  <si>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</si>
  <si>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</si>
  <si>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</si>
  <si>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</si>
  <si>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</si>
  <si>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</si>
  <si>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</si>
  <si>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</si>
  <si>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</si>
  <si>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</si>
  <si>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</si>
  <si>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</si>
  <si>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</si>
  <si>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</si>
  <si>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</si>
  <si>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</si>
  <si>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</si>
  <si>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</si>
  <si>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</si>
  <si>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</si>
  <si>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</si>
  <si>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</si>
  <si>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</si>
  <si>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</si>
  <si>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</si>
  <si>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</si>
  <si>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</si>
  <si>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</si>
  <si>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</si>
  <si>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</si>
  <si>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</si>
  <si>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</si>
  <si>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</si>
  <si>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</si>
  <si>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</si>
  <si>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</si>
  <si>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</si>
  <si>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</si>
  <si>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</si>
  <si>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</si>
  <si>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</si>
  <si>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</si>
  <si>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</si>
  <si>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</si>
  <si>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</si>
  <si>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</si>
  <si>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</si>
  <si>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</si>
  <si>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</si>
  <si>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</si>
  <si>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</si>
  <si>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</si>
  <si>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</si>
  <si>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</si>
  <si>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</si>
  <si>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</si>
  <si>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</si>
  <si>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</si>
  <si>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</si>
  <si>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</si>
  <si>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</si>
  <si>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</si>
  <si>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</si>
  <si>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</si>
  <si>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</si>
  <si>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</si>
  <si>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</si>
  <si>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</si>
  <si>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</si>
  <si>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</si>
  <si>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</si>
  <si>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</si>
  <si>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</si>
  <si>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</si>
  <si>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</si>
  <si>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</si>
  <si>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</si>
  <si>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</si>
  <si>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</si>
  <si>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</si>
  <si>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</si>
  <si>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</si>
  <si>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</si>
  <si>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</si>
  <si>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</si>
  <si>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</si>
  <si>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</si>
  <si>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</si>
  <si>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</si>
  <si>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</si>
  <si>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</si>
  <si>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</si>
  <si>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</si>
  <si>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</si>
  <si>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</si>
  <si>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</si>
  <si>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</si>
  <si>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</si>
  <si>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</si>
  <si>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</si>
  <si>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</si>
  <si>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</si>
  <si>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</si>
  <si>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</si>
  <si>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</si>
  <si>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</si>
  <si>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</si>
  <si>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</si>
  <si>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</si>
  <si>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</si>
  <si>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</si>
  <si>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</si>
  <si>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</si>
  <si>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</si>
  <si>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</si>
  <si>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</si>
  <si>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</si>
  <si>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</si>
  <si>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</si>
  <si>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</si>
  <si>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</si>
  <si>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</si>
  <si>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</si>
  <si>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</si>
  <si>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</si>
  <si>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</si>
  <si>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</si>
  <si>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</si>
  <si>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</si>
  <si>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</si>
  <si>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</si>
  <si>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</si>
  <si>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</si>
  <si>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</si>
  <si>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</si>
  <si>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</si>
  <si>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</si>
  <si>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</si>
  <si>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</si>
  <si>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</si>
  <si>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</si>
  <si>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</si>
  <si>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</si>
  <si>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</si>
  <si>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</si>
  <si>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</si>
  <si>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</si>
  <si>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</si>
  <si>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</si>
  <si>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</si>
  <si>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</si>
  <si>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</si>
  <si>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</si>
  <si>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</si>
  <si>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</si>
  <si>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</si>
  <si>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</si>
  <si>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</si>
  <si>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</si>
  <si>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</si>
  <si>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</si>
  <si>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</si>
  <si>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</si>
  <si>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</si>
  <si>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</si>
  <si>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</si>
  <si>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</si>
  <si>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</si>
  <si>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</si>
  <si>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</si>
  <si>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</si>
  <si>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</si>
  <si>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</si>
  <si>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</si>
  <si>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</si>
  <si>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</si>
  <si>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</si>
  <si>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</si>
  <si>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</si>
  <si>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</si>
  <si>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</si>
  <si>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</si>
  <si>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</si>
  <si>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</si>
  <si>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</si>
  <si>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</si>
  <si>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</si>
  <si>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</si>
  <si>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</si>
  <si>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</si>
  <si>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</si>
  <si>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</si>
  <si>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</si>
  <si>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</si>
  <si>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</si>
  <si>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</si>
  <si>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</si>
  <si>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</si>
  <si>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</si>
  <si>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</si>
  <si>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</si>
  <si>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</si>
  <si>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</si>
  <si>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</si>
  <si>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</si>
  <si>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</si>
  <si>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</si>
  <si>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</si>
  <si>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</si>
  <si>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</si>
  <si>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</si>
  <si>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</si>
  <si>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</si>
  <si>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</si>
  <si>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</si>
  <si>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</si>
  <si>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</si>
  <si>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</si>
  <si>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</si>
  <si>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</si>
  <si>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</si>
  <si>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</si>
  <si>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</si>
  <si>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</si>
  <si>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</si>
  <si>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</si>
  <si>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</si>
  <si>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</si>
  <si>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</si>
  <si>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</si>
  <si>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</si>
  <si>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</si>
  <si>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</si>
  <si>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</si>
  <si>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</si>
  <si>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</si>
  <si>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</si>
  <si>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</si>
  <si>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</si>
  <si>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</si>
  <si>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</si>
  <si>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</si>
  <si>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</si>
  <si>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</si>
  <si>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</si>
  <si>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</si>
  <si>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</si>
  <si>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</si>
  <si>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</si>
  <si>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</si>
  <si>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</si>
  <si>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</si>
  <si>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</si>
  <si>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</si>
  <si>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</si>
  <si>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</si>
  <si>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</si>
  <si>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</si>
  <si>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</si>
  <si>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</si>
  <si>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</si>
  <si>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</si>
  <si>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</si>
  <si>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</si>
  <si>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</si>
  <si>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</si>
  <si>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</si>
  <si>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</si>
  <si>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</si>
  <si>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</si>
  <si>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</si>
  <si>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</si>
  <si>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</si>
  <si>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</si>
  <si>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</si>
  <si>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</si>
  <si>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</si>
  <si>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</si>
  <si>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</si>
  <si>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</si>
  <si>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</si>
  <si>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</si>
  <si>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</si>
  <si>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</si>
  <si>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</si>
  <si>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</si>
  <si>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</si>
  <si>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</si>
  <si>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</si>
  <si>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</si>
  <si>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</si>
  <si>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</si>
  <si>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</si>
  <si>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</si>
  <si>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</si>
  <si>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</si>
  <si>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</si>
  <si>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</si>
  <si>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</si>
  <si>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</si>
  <si>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</si>
  <si>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</si>
  <si>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</si>
  <si>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</si>
  <si>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</si>
  <si>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</si>
  <si>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</si>
  <si>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</si>
  <si>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</si>
  <si>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</si>
  <si>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</si>
  <si>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</si>
  <si>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</si>
  <si>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</si>
  <si>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</si>
  <si>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</si>
  <si>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</si>
  <si>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</si>
  <si>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</si>
  <si>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</si>
  <si>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</si>
  <si>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</si>
  <si>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</si>
  <si>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</si>
  <si>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</si>
  <si>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</si>
  <si>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</si>
  <si>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</si>
  <si>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</si>
  <si>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</si>
  <si>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</si>
  <si>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</si>
  <si>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</si>
  <si>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</si>
  <si>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</si>
  <si>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</si>
  <si>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</si>
  <si>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</si>
  <si>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</si>
  <si>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</si>
  <si>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</si>
  <si>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</si>
  <si>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</si>
  <si>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</si>
  <si>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</si>
  <si>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</si>
  <si>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</si>
  <si>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</si>
  <si>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</si>
  <si>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</si>
  <si>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</si>
  <si>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</si>
  <si>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</si>
  <si>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</si>
  <si>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</si>
  <si>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</si>
  <si>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</si>
  <si>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</si>
  <si>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</si>
  <si>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</si>
  <si>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</si>
  <si>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</si>
  <si>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</si>
  <si>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</si>
  <si>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</si>
  <si>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</si>
  <si>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</si>
  <si>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</si>
  <si>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</si>
  <si>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</si>
  <si>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</si>
  <si>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</si>
  <si>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</si>
  <si>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</si>
  <si>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</si>
  <si>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</si>
  <si>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</si>
  <si>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</si>
  <si>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</si>
  <si>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</si>
  <si>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</si>
  <si>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</si>
  <si>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</si>
  <si>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</si>
  <si>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</si>
  <si>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</si>
  <si>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</si>
  <si>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</si>
  <si>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</si>
  <si>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</si>
  <si>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</si>
  <si>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</si>
  <si>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</si>
  <si>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</si>
  <si>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</si>
  <si>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</si>
  <si>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</si>
  <si>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</si>
  <si>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</si>
  <si>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</si>
  <si>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</si>
  <si>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</si>
  <si>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</si>
  <si>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</si>
  <si>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</si>
  <si>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</si>
  <si>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</si>
  <si>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</si>
  <si>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</si>
  <si>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</si>
  <si>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</si>
  <si>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</si>
  <si>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</si>
  <si>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</si>
  <si>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</si>
  <si>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</si>
  <si>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</si>
  <si>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</si>
  <si>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</si>
  <si>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</si>
  <si>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</si>
  <si>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</si>
  <si>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</si>
  <si>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</si>
  <si>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</si>
  <si>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</si>
  <si>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</si>
  <si>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</si>
  <si>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</si>
  <si>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</si>
  <si>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</si>
  <si>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</si>
  <si>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</si>
  <si>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</si>
  <si>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</si>
  <si>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</si>
  <si>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</si>
  <si>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</si>
  <si>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</si>
  <si>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</si>
  <si>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</si>
  <si>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</si>
  <si>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</si>
  <si>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</si>
  <si>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</si>
  <si>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</si>
  <si>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</si>
  <si>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</si>
  <si>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</si>
  <si>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</si>
  <si>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</si>
  <si>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</si>
  <si>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</si>
  <si>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</si>
  <si>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</si>
  <si>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</si>
  <si>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</si>
  <si>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</si>
  <si>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</si>
  <si>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</si>
  <si>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</si>
  <si>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</si>
  <si>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</si>
  <si>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</si>
  <si>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</si>
  <si>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</si>
  <si>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</si>
  <si>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</si>
  <si>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</si>
  <si>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</si>
  <si>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</si>
  <si>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</si>
  <si>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</si>
  <si>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</si>
  <si>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</si>
  <si>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</si>
  <si>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</si>
  <si>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</si>
  <si>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</si>
  <si>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</si>
  <si>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</si>
  <si>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</si>
  <si>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</si>
  <si>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</si>
  <si>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</si>
  <si>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</si>
  <si>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</si>
  <si>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</si>
  <si>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</si>
  <si>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</si>
  <si>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</si>
  <si>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</si>
  <si>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</si>
  <si>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</si>
  <si>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</si>
  <si>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</si>
  <si>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</si>
  <si>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</si>
  <si>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</si>
  <si>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</si>
  <si>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</si>
  <si>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</si>
  <si>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</si>
  <si>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</si>
  <si>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</si>
  <si>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</si>
  <si>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</si>
  <si>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</si>
  <si>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</si>
  <si>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</si>
  <si>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</si>
  <si>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</si>
  <si>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</si>
  <si>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</si>
  <si>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</si>
  <si>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</si>
  <si>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</si>
  <si>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</si>
  <si>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</si>
  <si>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</si>
  <si>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</si>
  <si>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</si>
  <si>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</si>
  <si>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</si>
  <si>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</si>
  <si>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</si>
  <si>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</si>
  <si>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</si>
  <si>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</si>
  <si>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</si>
  <si>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</si>
  <si>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</si>
  <si>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</si>
  <si>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</si>
  <si>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</si>
  <si>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</si>
  <si>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</si>
  <si>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</si>
  <si>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</si>
  <si>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</si>
  <si>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</si>
  <si>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</si>
  <si>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</si>
  <si>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</si>
  <si>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</si>
  <si>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</si>
  <si>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</si>
  <si>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</si>
  <si>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</si>
  <si>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</si>
  <si>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</si>
  <si>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</si>
  <si>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</si>
  <si>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</si>
  <si>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</si>
  <si>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</si>
  <si>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</si>
  <si>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</si>
  <si>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</si>
  <si>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</si>
  <si>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</si>
  <si>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</si>
  <si>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</si>
  <si>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</si>
  <si>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</si>
  <si>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</si>
  <si>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</si>
  <si>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</si>
  <si>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</si>
  <si>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</si>
  <si>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</si>
  <si>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</si>
  <si>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</si>
  <si>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</si>
  <si>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</si>
  <si>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</si>
  <si>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</si>
  <si>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</si>
  <si>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</si>
  <si>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</si>
  <si>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</si>
  <si>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</si>
  <si>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</si>
  <si>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</si>
  <si>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</si>
  <si>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</si>
  <si>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</si>
  <si>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</si>
  <si>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</si>
  <si>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</si>
  <si>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</si>
  <si>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</si>
  <si>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</si>
  <si>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</si>
  <si>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</si>
  <si>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</si>
  <si>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</si>
  <si>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</si>
  <si>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</si>
  <si>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</si>
  <si>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</si>
  <si>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</si>
  <si>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</si>
  <si>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</si>
  <si>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</si>
  <si>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</si>
  <si>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</si>
  <si>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</si>
  <si>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</si>
  <si>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</si>
  <si>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</si>
  <si>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</si>
  <si>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</si>
  <si>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</si>
  <si>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</si>
  <si>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</si>
  <si>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</si>
  <si>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</si>
  <si>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</si>
  <si>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</si>
  <si>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</si>
  <si>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</si>
  <si>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</si>
  <si>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</si>
  <si>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</si>
  <si>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</si>
  <si>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</si>
  <si>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</si>
  <si>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</si>
  <si>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</si>
  <si>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</si>
  <si>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</si>
  <si>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</si>
  <si>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</si>
  <si>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</si>
  <si>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</si>
  <si>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</si>
  <si>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</si>
  <si>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</si>
  <si>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</si>
  <si>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</si>
  <si>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</si>
  <si>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</si>
  <si>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</si>
  <si>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</si>
  <si>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</si>
  <si>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</si>
  <si>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</si>
  <si>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</si>
  <si>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</si>
  <si>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</si>
  <si>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</si>
  <si>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</si>
  <si>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</si>
  <si>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</si>
  <si>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</si>
  <si>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</si>
  <si>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</si>
  <si>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</si>
  <si>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</si>
  <si>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</si>
  <si>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</si>
  <si>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</si>
  <si>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</si>
  <si>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</si>
  <si>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</si>
  <si>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</si>
  <si>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</si>
  <si>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</si>
  <si>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</si>
  <si>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</si>
  <si>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</si>
  <si>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</si>
  <si>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</si>
  <si>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</si>
  <si>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</si>
  <si>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</si>
  <si>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</si>
  <si>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</si>
  <si>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</si>
  <si>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</si>
  <si>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</si>
  <si>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</si>
  <si>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</si>
  <si>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</si>
  <si>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</si>
  <si>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</si>
  <si>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</si>
  <si>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</si>
  <si>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</si>
  <si>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</si>
  <si>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</si>
  <si>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</si>
  <si>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</si>
  <si>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</si>
  <si>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</si>
  <si>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</si>
  <si>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</si>
  <si>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</si>
  <si>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</si>
  <si>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</si>
  <si>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</si>
  <si>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</si>
  <si>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</si>
  <si>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</si>
  <si>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</si>
  <si>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</si>
  <si>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</si>
  <si>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</si>
  <si>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</si>
  <si>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</si>
  <si>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</si>
  <si>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</si>
  <si>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</si>
  <si>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</si>
  <si>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</si>
  <si>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</si>
  <si>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</si>
  <si>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</si>
  <si>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</si>
  <si>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</si>
  <si>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</si>
  <si>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</si>
  <si>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</si>
  <si>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</si>
  <si>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</si>
  <si>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</si>
  <si>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</si>
  <si>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</si>
  <si>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</si>
  <si>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</si>
  <si>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</si>
  <si>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</si>
  <si>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</si>
  <si>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</si>
  <si>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</si>
  <si>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</si>
  <si>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</si>
  <si>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</si>
  <si>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</si>
  <si>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</si>
  <si>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</si>
  <si>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</si>
  <si>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</si>
  <si>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</si>
  <si>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</si>
  <si>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</si>
  <si>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</si>
  <si>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</si>
  <si>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</si>
  <si>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</si>
  <si>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</si>
  <si>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</si>
  <si>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</si>
  <si>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</si>
  <si>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</si>
  <si>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</si>
  <si>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</si>
  <si>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</si>
  <si>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</si>
  <si>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</si>
  <si>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</si>
  <si>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</si>
  <si>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</si>
  <si>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</si>
  <si>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</si>
  <si>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</si>
  <si>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</si>
  <si>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</si>
  <si>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</si>
  <si>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</si>
  <si>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</si>
  <si>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</si>
  <si>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</si>
  <si>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</si>
  <si>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</si>
  <si>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</si>
  <si>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</si>
  <si>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</si>
  <si>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</si>
  <si>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</si>
  <si>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</si>
  <si>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</si>
  <si>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</si>
  <si>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</si>
  <si>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</si>
  <si>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</si>
  <si>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</si>
  <si>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</si>
  <si>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</si>
  <si>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</si>
  <si>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</si>
  <si>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</si>
  <si>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</si>
  <si>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</si>
  <si>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</si>
  <si>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</si>
  <si>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</si>
  <si>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</si>
  <si>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</si>
  <si>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</si>
  <si>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</si>
  <si>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</si>
  <si>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</si>
  <si>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</si>
  <si>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</si>
  <si>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</si>
  <si>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</si>
  <si>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</si>
  <si>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</si>
  <si>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</si>
  <si>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</si>
  <si>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</si>
  <si>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</si>
  <si>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</si>
  <si>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</si>
  <si>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</si>
  <si>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</si>
  <si>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</si>
  <si>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</si>
  <si>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</si>
  <si>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</si>
  <si>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</si>
  <si>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</si>
  <si>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</si>
  <si>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</si>
  <si>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</si>
  <si>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</si>
  <si>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</si>
  <si>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</si>
  <si>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</si>
  <si>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</si>
  <si>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</si>
  <si>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</si>
  <si>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</si>
  <si>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</si>
  <si>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</si>
  <si>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</si>
  <si>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</si>
  <si>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</si>
  <si>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</si>
  <si>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</si>
  <si>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</si>
  <si>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</si>
  <si>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</si>
  <si>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</si>
  <si>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</si>
  <si>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</si>
  <si>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</si>
  <si>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</si>
  <si>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</si>
  <si>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</si>
  <si>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</si>
  <si>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</si>
  <si>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</si>
  <si>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</si>
  <si>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</si>
  <si>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</si>
  <si>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</si>
  <si>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</si>
  <si>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</si>
  <si>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</si>
  <si>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</si>
  <si>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</si>
  <si>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</si>
  <si>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</si>
  <si>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</si>
  <si>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</si>
  <si>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</si>
  <si>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</si>
  <si>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</si>
  <si>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</si>
  <si>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</si>
  <si>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</si>
  <si>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</si>
  <si>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</si>
  <si>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</si>
  <si>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</si>
  <si>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</si>
  <si>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</si>
  <si>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</si>
  <si>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</si>
  <si>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</si>
  <si>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</si>
  <si>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</si>
  <si>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</si>
  <si>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</si>
  <si>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</si>
  <si>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</si>
  <si>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</si>
  <si>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</si>
  <si>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</si>
  <si>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</si>
  <si>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</si>
  <si>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</si>
  <si>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</si>
  <si>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</si>
  <si>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</si>
  <si>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</si>
  <si>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</si>
  <si>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</si>
  <si>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</si>
  <si>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</si>
  <si>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</si>
  <si>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</si>
  <si>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</si>
  <si>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</si>
  <si>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</si>
  <si>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</si>
  <si>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</si>
  <si>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</si>
  <si>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</si>
  <si>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</si>
  <si>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</si>
  <si>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</si>
  <si>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</si>
  <si>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</si>
  <si>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</si>
  <si>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</si>
  <si>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</si>
  <si>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</si>
  <si>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</si>
  <si>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</si>
  <si>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</si>
  <si>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</si>
  <si>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</si>
  <si>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</si>
  <si>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</si>
  <si>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</si>
  <si>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</si>
  <si>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</si>
  <si>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</si>
  <si>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</si>
  <si>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</si>
  <si>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</si>
  <si>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</si>
  <si>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</si>
  <si>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</si>
  <si>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</si>
  <si>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</si>
  <si>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</si>
  <si>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</si>
  <si>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</si>
  <si>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</si>
  <si>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</si>
  <si>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</si>
  <si>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</si>
  <si>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</si>
  <si>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</si>
  <si>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</si>
  <si>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</si>
  <si>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</si>
  <si>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</si>
  <si>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</si>
  <si>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</si>
  <si>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</si>
  <si>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</si>
  <si>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</si>
  <si>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</si>
  <si>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</si>
  <si>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</si>
  <si>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</si>
  <si>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</si>
  <si>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</si>
  <si>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</si>
  <si>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</si>
  <si>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</si>
  <si>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</si>
  <si>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</si>
  <si>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</si>
  <si>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</si>
  <si>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</si>
  <si>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</si>
  <si>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</si>
  <si>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</si>
  <si>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</si>
  <si>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</si>
  <si>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</si>
  <si>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</si>
  <si>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</si>
  <si>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</si>
  <si>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</si>
  <si>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</si>
  <si>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</si>
  <si>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</si>
  <si>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</si>
  <si>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</si>
  <si>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</si>
  <si>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</si>
  <si>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</si>
  <si>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</si>
  <si>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</si>
  <si>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</si>
  <si>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</si>
  <si>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</si>
  <si>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</si>
  <si>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</si>
  <si>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</si>
  <si>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</si>
  <si>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</si>
  <si>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</si>
  <si>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</si>
  <si>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</si>
  <si>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</si>
  <si>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</si>
  <si>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</si>
  <si>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</si>
  <si>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</si>
  <si>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</si>
  <si>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</si>
  <si>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</si>
  <si>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</si>
  <si>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</si>
  <si>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</si>
  <si>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</si>
  <si>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</si>
  <si>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</si>
  <si>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</si>
  <si>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</si>
  <si>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</si>
  <si>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</si>
  <si>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</si>
  <si>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</si>
  <si>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</si>
  <si>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</si>
  <si>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</si>
  <si>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</si>
  <si>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</si>
  <si>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</si>
  <si>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</si>
  <si>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</si>
  <si>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</si>
  <si>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</si>
  <si>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</si>
  <si>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</si>
  <si>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</si>
  <si>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</si>
  <si>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</si>
  <si>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</si>
  <si>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</si>
  <si>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</si>
  <si>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</si>
  <si>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</si>
  <si>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</si>
  <si>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</si>
  <si>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</si>
  <si>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</si>
  <si>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</si>
  <si>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</si>
  <si>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</si>
  <si>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</si>
  <si>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</si>
  <si>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</si>
  <si>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</si>
  <si>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</si>
  <si>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</si>
  <si>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</si>
  <si>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</si>
  <si>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</si>
  <si>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</si>
  <si>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</si>
  <si>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</si>
  <si>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</si>
  <si>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</si>
  <si>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</si>
  <si>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</si>
  <si>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</si>
  <si>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</si>
  <si>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</si>
  <si>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</si>
  <si>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</si>
  <si>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</si>
  <si>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</si>
  <si>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</si>
  <si>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</si>
  <si>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</si>
  <si>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</si>
  <si>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</si>
  <si>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</si>
  <si>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</si>
  <si>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</si>
  <si>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</si>
  <si>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</si>
  <si>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</si>
  <si>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</si>
  <si>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</si>
  <si>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</si>
  <si>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</si>
  <si>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</si>
  <si>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</si>
  <si>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</si>
  <si>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</si>
  <si>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</si>
  <si>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</si>
  <si>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</si>
  <si>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</si>
  <si>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</si>
  <si>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</si>
  <si>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</si>
  <si>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</si>
  <si>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</si>
  <si>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</si>
  <si>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</si>
  <si>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</si>
  <si>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</si>
  <si>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</si>
  <si>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</si>
  <si>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</si>
  <si>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</si>
  <si>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</si>
  <si>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</si>
  <si>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</si>
  <si>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</si>
  <si>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</si>
  <si>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</si>
  <si>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</si>
  <si>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</si>
  <si>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</si>
  <si>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</si>
  <si>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</si>
  <si>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</si>
  <si>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</si>
  <si>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</si>
  <si>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</si>
  <si>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</si>
  <si>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</si>
  <si>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</si>
  <si>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</si>
  <si>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</si>
  <si>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</si>
  <si>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</si>
  <si>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</si>
  <si>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</si>
  <si>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</si>
  <si>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</si>
  <si>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</si>
  <si>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</si>
  <si>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</si>
  <si>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</si>
  <si>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</si>
  <si>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</si>
  <si>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</si>
  <si>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</si>
  <si>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</si>
  <si>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</si>
  <si>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</si>
  <si>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</si>
  <si>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</si>
  <si>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</si>
  <si>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</si>
  <si>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</si>
  <si>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</si>
  <si>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</si>
  <si>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</si>
  <si>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</si>
  <si>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</si>
  <si>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</si>
  <si>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</si>
  <si>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</si>
  <si>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</si>
  <si>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</si>
  <si>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</si>
  <si>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</si>
  <si>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</si>
  <si>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</si>
  <si>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</si>
  <si>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</si>
  <si>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</si>
  <si>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</si>
  <si>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</si>
  <si>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</si>
  <si>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</si>
  <si>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</si>
  <si>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</si>
  <si>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</si>
  <si>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</si>
  <si>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</si>
  <si>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</si>
  <si>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</si>
  <si>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</si>
  <si>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</si>
  <si>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</si>
  <si>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</si>
  <si>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</si>
  <si>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</si>
  <si>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</si>
  <si>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</si>
  <si>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</si>
  <si>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</si>
  <si>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</si>
  <si>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</si>
  <si>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</si>
  <si>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</si>
  <si>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</si>
  <si>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</si>
  <si>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</si>
  <si>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</si>
  <si>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</si>
  <si>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</si>
  <si>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</si>
  <si>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</si>
  <si>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</si>
  <si>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</si>
  <si>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</si>
  <si>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</si>
  <si>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</si>
  <si>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</si>
  <si>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</si>
  <si>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</si>
  <si>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</si>
  <si>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</si>
  <si>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</si>
  <si>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</si>
  <si>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</si>
  <si>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</si>
  <si>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</si>
  <si>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</si>
  <si>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</si>
  <si>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</si>
  <si>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</si>
  <si>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</si>
  <si>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</si>
  <si>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</si>
  <si>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</si>
  <si>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</si>
  <si>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</si>
  <si>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</si>
  <si>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</si>
  <si>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</si>
  <si>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</si>
  <si>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</si>
  <si>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</si>
  <si>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</si>
  <si>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</si>
  <si>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</si>
  <si>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</si>
  <si>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</si>
  <si>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</si>
  <si>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</si>
  <si>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</si>
  <si>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</si>
  <si>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</si>
  <si>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</si>
  <si>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</si>
  <si>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</si>
  <si>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</si>
  <si>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</si>
  <si>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</si>
  <si>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</si>
  <si>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</si>
  <si>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</si>
  <si>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</si>
  <si>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</si>
  <si>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</si>
  <si>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</si>
  <si>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</si>
  <si>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</si>
  <si>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</si>
  <si>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</si>
  <si>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</si>
  <si>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</si>
  <si>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</si>
  <si>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</si>
  <si>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</si>
  <si>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</si>
  <si>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</si>
  <si>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</si>
  <si>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</si>
  <si>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</si>
  <si>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</si>
  <si>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</si>
  <si>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</si>
  <si>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</si>
  <si>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</si>
  <si>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</si>
  <si>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</si>
  <si>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</si>
  <si>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</si>
  <si>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</si>
  <si>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</si>
  <si>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</si>
  <si>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</si>
  <si>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</si>
  <si>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</si>
  <si>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</si>
  <si>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</si>
  <si>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</si>
  <si>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</si>
  <si>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</si>
  <si>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</si>
  <si>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</si>
  <si>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</si>
  <si>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</si>
  <si>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</si>
  <si>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</si>
  <si>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</si>
  <si>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</si>
  <si>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</si>
  <si>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</si>
  <si>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</si>
  <si>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</si>
  <si>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</si>
  <si>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</si>
  <si>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</si>
  <si>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</si>
  <si>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</si>
  <si>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</si>
  <si>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</si>
  <si>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</si>
  <si>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</si>
  <si>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</si>
  <si>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</si>
  <si>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</si>
  <si>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</si>
  <si>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</si>
  <si>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</si>
  <si>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</si>
  <si>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</si>
  <si>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</si>
  <si>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</si>
  <si>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</si>
  <si>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</si>
  <si>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</si>
  <si>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</si>
  <si>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</si>
  <si>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</si>
  <si>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</si>
  <si>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</si>
  <si>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</si>
  <si>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</si>
  <si>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</si>
  <si>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</si>
  <si>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</si>
  <si>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</si>
  <si>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</si>
  <si>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</si>
  <si>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</si>
  <si>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</si>
  <si>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</si>
  <si>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</si>
  <si>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</si>
  <si>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</si>
  <si>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</si>
  <si>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</si>
  <si>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</si>
  <si>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</si>
  <si>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</si>
  <si>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</si>
  <si>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</si>
  <si>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</si>
  <si>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</si>
  <si>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</si>
  <si>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</si>
  <si>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</si>
  <si>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</si>
  <si>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</si>
  <si>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</si>
  <si>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</si>
  <si>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</si>
  <si>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</si>
  <si>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</si>
  <si>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</si>
  <si>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</si>
  <si>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</si>
  <si>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</si>
  <si>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</si>
  <si>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</si>
  <si>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</si>
  <si>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</si>
  <si>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</si>
  <si>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</si>
  <si>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</si>
  <si>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</si>
  <si>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</si>
  <si>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</si>
  <si>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</si>
  <si>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</si>
  <si>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</si>
  <si>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</si>
  <si>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</si>
  <si>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</si>
  <si>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</si>
  <si>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</si>
  <si>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</si>
  <si>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</si>
  <si>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</si>
  <si>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</si>
  <si>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</si>
  <si>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</si>
  <si>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</si>
  <si>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</si>
  <si>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</si>
  <si>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</si>
  <si>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</si>
  <si>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</si>
  <si>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</si>
  <si>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</si>
  <si>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</si>
  <si>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</si>
  <si>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</si>
  <si>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</si>
  <si>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</si>
  <si>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</si>
  <si>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</si>
  <si>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</si>
  <si>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</si>
  <si>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</si>
  <si>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</si>
  <si>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</si>
  <si>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</si>
  <si>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</si>
  <si>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</si>
  <si>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</si>
  <si>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</si>
  <si>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</si>
  <si>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</si>
  <si>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</si>
  <si>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</si>
  <si>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</si>
  <si>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</si>
  <si>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</si>
  <si>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</si>
  <si>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</si>
  <si>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</si>
  <si>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</si>
  <si>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</si>
  <si>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</si>
  <si>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</si>
  <si>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</si>
  <si>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</si>
  <si>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</si>
  <si>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</si>
  <si>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</si>
  <si>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</si>
  <si>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</si>
  <si>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</si>
  <si>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</si>
  <si>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</si>
  <si>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</si>
  <si>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</si>
  <si>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</si>
  <si>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</si>
  <si>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</si>
  <si>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</si>
  <si>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</si>
  <si>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</si>
  <si>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</si>
  <si>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</si>
  <si>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</si>
  <si>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</si>
  <si>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</si>
  <si>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</si>
  <si>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</si>
  <si>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</si>
  <si>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</si>
  <si>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</si>
  <si>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</si>
  <si>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</si>
  <si>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</si>
  <si>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</si>
  <si>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</si>
  <si>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</si>
  <si>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</si>
  <si>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</si>
  <si>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</si>
  <si>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</si>
  <si>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</si>
  <si>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</si>
  <si>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</si>
  <si>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</si>
  <si>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</si>
  <si>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</si>
  <si>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</si>
  <si>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</si>
  <si>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</si>
  <si>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</si>
  <si>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</si>
  <si>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</si>
  <si>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</si>
  <si>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</si>
  <si>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</si>
  <si>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</si>
  <si>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</si>
  <si>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</si>
  <si>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</si>
  <si>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</si>
  <si>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</si>
  <si>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</si>
  <si>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</si>
  <si>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</si>
  <si>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</si>
  <si>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</si>
  <si>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</si>
  <si>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</si>
  <si>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</si>
  <si>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</si>
  <si>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</si>
  <si>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</si>
  <si>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</si>
  <si>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</si>
  <si>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</si>
  <si>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</si>
  <si>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</si>
  <si>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</si>
  <si>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</si>
  <si>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</si>
  <si>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</si>
  <si>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</si>
  <si>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</si>
  <si>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</si>
  <si>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</si>
  <si>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</si>
  <si>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</si>
  <si>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</si>
  <si>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</si>
  <si>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</si>
  <si>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</si>
  <si>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</si>
  <si>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</si>
  <si>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</si>
  <si>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</si>
  <si>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</si>
  <si>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</si>
  <si>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</si>
  <si>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</si>
  <si>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</si>
  <si>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</si>
  <si>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</si>
  <si>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</si>
  <si>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</si>
  <si>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</si>
  <si>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</si>
  <si>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</si>
  <si>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</si>
  <si>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</si>
  <si>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</si>
  <si>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</si>
  <si>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</si>
  <si>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</si>
  <si>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</si>
  <si>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</si>
  <si>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</si>
  <si>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</si>
  <si>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</si>
  <si>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</si>
  <si>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</si>
  <si>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</si>
  <si>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</si>
  <si>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</si>
  <si>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</si>
  <si>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</si>
  <si>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</si>
  <si>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</si>
  <si>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</si>
  <si>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</si>
  <si>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</si>
  <si>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</si>
  <si>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</si>
  <si>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</si>
  <si>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</si>
  <si>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</si>
  <si>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</si>
  <si>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</si>
  <si>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</si>
  <si>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</si>
  <si>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</si>
  <si>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</si>
  <si>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</si>
  <si>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</si>
  <si>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</si>
  <si>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</si>
  <si>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</si>
  <si>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</si>
  <si>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</si>
  <si>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</si>
  <si>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</si>
  <si>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</si>
  <si>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</si>
  <si>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</si>
  <si>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</si>
  <si>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</si>
  <si>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</si>
  <si>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</si>
  <si>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</si>
  <si>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</si>
  <si>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</si>
  <si>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</si>
  <si>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</si>
  <si>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</si>
  <si>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</si>
  <si>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</si>
  <si>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</si>
  <si>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</si>
  <si>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</si>
  <si>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</si>
  <si>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</si>
  <si>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</si>
  <si>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</si>
  <si>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</si>
  <si>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</si>
  <si>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</si>
  <si>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</si>
  <si>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</si>
  <si>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</si>
  <si>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</si>
  <si>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</si>
  <si>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</si>
  <si>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</si>
  <si>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</si>
  <si>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</si>
  <si>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</si>
  <si>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</si>
  <si>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</si>
  <si>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</si>
  <si>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</si>
  <si>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</si>
  <si>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</si>
  <si>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</si>
  <si>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</si>
  <si>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</si>
  <si>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</si>
  <si>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</si>
  <si>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</si>
  <si>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</si>
  <si>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</si>
  <si>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</si>
  <si>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</si>
  <si>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</si>
  <si>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</si>
  <si>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</si>
  <si>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</si>
  <si>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</si>
  <si>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</si>
  <si>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</si>
  <si>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</si>
  <si>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</si>
  <si>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</si>
  <si>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</si>
  <si>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</si>
  <si>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</si>
  <si>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</si>
  <si>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</si>
  <si>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</si>
  <si>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</si>
  <si>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</si>
  <si>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</si>
  <si>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</si>
  <si>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</si>
  <si>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</si>
  <si>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</si>
  <si>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</si>
  <si>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</si>
  <si>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</si>
  <si>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</si>
  <si>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</si>
  <si>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</si>
  <si>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</si>
  <si>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</si>
  <si>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</si>
  <si>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</si>
  <si>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</si>
  <si>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</si>
  <si>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</si>
  <si>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</si>
  <si>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</si>
  <si>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</si>
  <si>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</si>
  <si>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</si>
  <si>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</si>
  <si>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</si>
  <si>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</si>
  <si>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</si>
  <si>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</si>
  <si>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</si>
  <si>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</si>
  <si>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</si>
  <si>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</si>
  <si>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</si>
  <si>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</si>
  <si>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</si>
  <si>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</si>
  <si>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</si>
  <si>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</si>
  <si>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</si>
  <si>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</si>
  <si>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</si>
  <si>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</si>
  <si>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</si>
  <si>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</si>
  <si>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</si>
  <si>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</si>
  <si>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</si>
  <si>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</si>
  <si>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</si>
  <si>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</si>
  <si>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</si>
  <si>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</si>
  <si>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</si>
  <si>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</si>
  <si>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</si>
  <si>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</si>
  <si>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</si>
  <si>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</si>
  <si>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</si>
  <si>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</si>
  <si>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</si>
  <si>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</si>
  <si>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</si>
  <si>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</si>
  <si>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</si>
  <si>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</si>
  <si>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</si>
  <si>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</si>
  <si>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</si>
  <si>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</si>
  <si>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</si>
  <si>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</si>
  <si>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</si>
  <si>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</si>
  <si>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</si>
  <si>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</si>
  <si>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</si>
  <si>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</si>
  <si>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</si>
  <si>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</si>
  <si>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</si>
  <si>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</si>
  <si>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</si>
  <si>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</si>
  <si>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</si>
  <si>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</si>
  <si>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</si>
  <si>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</si>
  <si>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</si>
  <si>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</si>
  <si>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</si>
  <si>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</si>
  <si>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</si>
  <si>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</si>
  <si>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</si>
  <si>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</si>
  <si>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</si>
  <si>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</si>
  <si>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</si>
  <si>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</si>
  <si>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</si>
  <si>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</si>
  <si>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</si>
  <si>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</si>
  <si>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</si>
  <si>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</si>
  <si>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</si>
  <si>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</si>
  <si>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</si>
  <si>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</si>
  <si>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</si>
  <si>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</si>
  <si>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</si>
  <si>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</si>
  <si>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</si>
  <si>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</si>
  <si>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</si>
  <si>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</si>
  <si>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</si>
  <si>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</si>
  <si>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</si>
  <si>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</si>
  <si>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</si>
  <si>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</si>
  <si>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</si>
  <si>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</si>
  <si>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</si>
  <si>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</si>
  <si>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</si>
  <si>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</si>
  <si>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</si>
  <si>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</si>
  <si>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</si>
  <si>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</si>
  <si>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</si>
  <si>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</si>
  <si>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</si>
  <si>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</si>
  <si>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</si>
  <si>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</si>
  <si>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</si>
  <si>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</si>
  <si>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</si>
  <si>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</si>
  <si>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</si>
  <si>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</si>
  <si>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</si>
  <si>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</si>
  <si>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</si>
  <si>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</si>
  <si>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</si>
  <si>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</si>
  <si>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</si>
  <si>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</si>
  <si>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</si>
  <si>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</si>
  <si>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</si>
  <si>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</si>
  <si>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</si>
  <si>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</si>
  <si>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</si>
  <si>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</si>
  <si>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</si>
  <si>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</si>
  <si>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</si>
  <si>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</si>
  <si>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</si>
  <si>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</si>
  <si>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</si>
  <si>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</si>
  <si>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</si>
  <si>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</si>
  <si>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</si>
  <si>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</si>
  <si>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</si>
  <si>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</si>
  <si>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</si>
  <si>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</si>
  <si>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</si>
  <si>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</si>
  <si>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</si>
  <si>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</si>
  <si>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</si>
  <si>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</si>
  <si>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</si>
  <si>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</si>
  <si>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</si>
  <si>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</si>
  <si>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</si>
  <si>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</si>
  <si>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</si>
  <si>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</si>
  <si>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</si>
  <si>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</si>
  <si>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</si>
  <si>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</si>
  <si>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</si>
  <si>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</si>
  <si>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</si>
  <si>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</si>
  <si>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</si>
  <si>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</si>
  <si>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</si>
  <si>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</si>
  <si>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</si>
  <si>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</si>
  <si>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</si>
  <si>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</si>
  <si>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</si>
  <si>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</si>
  <si>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</si>
  <si>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</si>
  <si>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</si>
  <si>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</si>
  <si>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</si>
  <si>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</si>
  <si>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</si>
  <si>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</si>
  <si>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</si>
  <si>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</si>
  <si>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</si>
  <si>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</si>
  <si>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</si>
  <si>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</si>
  <si>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</si>
  <si>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</si>
  <si>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</si>
  <si>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</si>
  <si>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</si>
  <si>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</si>
  <si>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</si>
  <si>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</si>
  <si>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</si>
  <si>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</si>
  <si>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</si>
  <si>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</si>
  <si>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</si>
  <si>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</si>
  <si>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</si>
  <si>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</si>
  <si>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</si>
  <si>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</si>
  <si>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</si>
  <si>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</si>
  <si>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</si>
  <si>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</si>
  <si>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</si>
  <si>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</si>
  <si>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</si>
  <si>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</si>
  <si>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</si>
  <si>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</si>
  <si>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</si>
  <si>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</si>
  <si>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</si>
  <si>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</si>
  <si>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</si>
  <si>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</si>
  <si>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</si>
  <si>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</si>
  <si>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</si>
  <si>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</si>
  <si>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</si>
  <si>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</si>
  <si>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</si>
  <si>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</si>
  <si>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</si>
  <si>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</si>
  <si>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</si>
  <si>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</si>
  <si>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</si>
  <si>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</si>
  <si>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</si>
  <si>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</si>
  <si>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</si>
  <si>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</si>
  <si>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</si>
  <si>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</si>
  <si>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</si>
  <si>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</si>
  <si>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</si>
  <si>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</si>
  <si>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</si>
  <si>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</si>
  <si>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</si>
  <si>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</si>
  <si>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</si>
  <si>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</si>
  <si>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</si>
  <si>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</si>
  <si>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</si>
  <si>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</si>
  <si>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</si>
  <si>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</si>
  <si>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</si>
  <si>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</si>
  <si>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</si>
  <si>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</si>
  <si>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</si>
  <si>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</si>
  <si>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</si>
  <si>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</si>
  <si>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</si>
  <si>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</si>
  <si>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</si>
  <si>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</si>
  <si>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</si>
  <si>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</si>
  <si>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</si>
  <si>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</si>
  <si>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</si>
  <si>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</si>
  <si>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</si>
  <si>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</si>
  <si>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</si>
  <si>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</si>
  <si>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</si>
  <si>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</si>
  <si>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</si>
  <si>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</si>
  <si>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</si>
  <si>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</si>
  <si>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</si>
  <si>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</si>
  <si>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</si>
  <si>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</si>
  <si>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</si>
  <si>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</si>
  <si>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</si>
  <si>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</si>
  <si>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</si>
  <si>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</si>
  <si>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</si>
  <si>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</si>
  <si>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</si>
  <si>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</si>
  <si>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</si>
  <si>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</si>
  <si>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</si>
  <si>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</si>
  <si>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</si>
  <si>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</si>
  <si>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</si>
  <si>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</si>
  <si>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</si>
  <si>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</si>
  <si>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</si>
  <si>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</si>
  <si>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</si>
  <si>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</si>
  <si>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</si>
  <si>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</si>
  <si>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</si>
  <si>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</si>
  <si>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</si>
  <si>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</si>
  <si>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</si>
  <si>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</si>
  <si>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</si>
  <si>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</si>
  <si>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</si>
  <si>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</si>
  <si>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</si>
  <si>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</si>
  <si>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</si>
  <si>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</si>
  <si>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</si>
  <si>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</si>
  <si>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</si>
  <si>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</si>
  <si>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</si>
  <si>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</si>
  <si>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</si>
  <si>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</si>
  <si>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</si>
  <si>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</si>
  <si>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</si>
  <si>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</si>
  <si>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</si>
  <si>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</si>
  <si>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</si>
  <si>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</si>
  <si>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</si>
  <si>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</si>
  <si>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</si>
  <si>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</si>
  <si>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</si>
  <si>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</si>
  <si>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</si>
  <si>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</si>
  <si>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</si>
  <si>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</si>
  <si>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</si>
  <si>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</si>
  <si>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</si>
  <si>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</si>
  <si>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</si>
  <si>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</si>
  <si>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</si>
  <si>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</si>
  <si>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</si>
  <si>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</si>
  <si>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</si>
  <si>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</si>
  <si>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</si>
  <si>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</si>
  <si>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</si>
  <si>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</si>
  <si>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</si>
  <si>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</si>
  <si>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</si>
  <si>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</si>
  <si>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</si>
  <si>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</si>
  <si>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</si>
  <si>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</si>
  <si>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</si>
  <si>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</si>
  <si>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</si>
  <si>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</si>
  <si>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</si>
  <si>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</si>
  <si>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</si>
  <si>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</si>
  <si>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</si>
  <si>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</si>
  <si>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</si>
  <si>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</si>
  <si>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</si>
  <si>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</si>
  <si>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</si>
  <si>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</si>
  <si>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</si>
  <si>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</si>
  <si>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</si>
  <si>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</si>
  <si>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</si>
  <si>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</si>
  <si>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</si>
  <si>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</si>
  <si>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</si>
  <si>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</si>
  <si>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</si>
  <si>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</si>
  <si>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</si>
  <si>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</si>
  <si>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</si>
  <si>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</si>
  <si>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</si>
  <si>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</si>
  <si>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</si>
  <si>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</si>
  <si>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</si>
  <si>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</si>
  <si>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</si>
  <si>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</si>
  <si>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</si>
  <si>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</si>
  <si>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</si>
  <si>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</si>
  <si>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</si>
  <si>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</si>
  <si>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</si>
  <si>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</si>
  <si>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</si>
  <si>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</si>
  <si>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</si>
  <si>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</si>
  <si>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</si>
  <si>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</si>
  <si>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</si>
  <si>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</si>
  <si>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</si>
  <si>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</si>
  <si>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</si>
  <si>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</si>
  <si>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</si>
  <si>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</si>
  <si>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</si>
  <si>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</si>
  <si>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</si>
  <si>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</si>
  <si>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</si>
  <si>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</si>
  <si>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</si>
  <si>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</si>
  <si>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</si>
  <si>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</si>
  <si>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</si>
  <si>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</si>
  <si>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</si>
  <si>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</si>
  <si>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</si>
  <si>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</si>
  <si>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</si>
  <si>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</si>
  <si>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</si>
  <si>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</si>
  <si>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</si>
  <si>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</si>
  <si>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</si>
  <si>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</si>
  <si>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</si>
  <si>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</si>
  <si>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</si>
  <si>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</si>
  <si>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</si>
  <si>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</si>
  <si>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</si>
  <si>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</si>
  <si>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</si>
  <si>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</si>
  <si>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</si>
  <si>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</si>
  <si>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</si>
  <si>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</si>
  <si>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</si>
  <si>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</si>
  <si>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</si>
  <si>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</si>
  <si>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</si>
  <si>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</si>
  <si>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</si>
  <si>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</si>
  <si>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</si>
  <si>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</si>
  <si>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</si>
  <si>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</si>
  <si>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</si>
  <si>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</si>
  <si>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</si>
  <si>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</si>
  <si>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</si>
  <si>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</si>
  <si>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</si>
  <si>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</si>
  <si>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</si>
  <si>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</si>
  <si>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</si>
  <si>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</si>
  <si>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</si>
  <si>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</si>
  <si>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</si>
  <si>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</si>
  <si>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</si>
  <si>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</si>
  <si>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</si>
  <si>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</si>
  <si>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</si>
  <si>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</si>
  <si>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</si>
  <si>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</si>
  <si>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</si>
  <si>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</si>
  <si>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</si>
  <si>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</si>
  <si>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</si>
  <si>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</si>
  <si>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</si>
  <si>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</si>
  <si>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</si>
  <si>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</si>
  <si>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</si>
  <si>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</si>
  <si>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</si>
  <si>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</si>
  <si>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</si>
  <si>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</si>
  <si>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</si>
  <si>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</si>
  <si>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</si>
  <si>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</si>
  <si>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</si>
  <si>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</si>
  <si>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</si>
  <si>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</si>
  <si>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</si>
  <si>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</si>
  <si>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</si>
  <si>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</si>
  <si>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</si>
  <si>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</si>
  <si>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</si>
  <si>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</si>
  <si>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</si>
  <si>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</si>
  <si>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</si>
  <si>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</si>
  <si>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</si>
  <si>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</si>
  <si>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</si>
  <si>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</si>
  <si>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</si>
  <si>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</si>
  <si>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</si>
  <si>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</si>
  <si>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</si>
  <si>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</si>
  <si>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</si>
  <si>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</si>
  <si>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</si>
  <si>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</si>
  <si>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</si>
  <si>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</si>
  <si>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</si>
  <si>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</si>
  <si>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</si>
  <si>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</si>
  <si>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</si>
  <si>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</si>
  <si>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</si>
  <si>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</si>
  <si>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</si>
  <si>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</si>
  <si>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</si>
  <si>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</si>
  <si>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</si>
  <si>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</si>
  <si>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</si>
  <si>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</si>
  <si>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</si>
  <si>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</si>
  <si>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</si>
  <si>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</si>
  <si>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</si>
  <si>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</si>
  <si>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</si>
  <si>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</si>
  <si>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</si>
  <si>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</si>
  <si>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</si>
  <si>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</si>
  <si>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</si>
  <si>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</si>
  <si>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</si>
  <si>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</si>
  <si>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</si>
  <si>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</si>
  <si>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</si>
  <si>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</si>
  <si>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</si>
  <si>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</si>
  <si>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</si>
  <si>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</si>
  <si>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</si>
  <si>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</si>
  <si>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</si>
  <si>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</si>
  <si>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</si>
  <si>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</si>
  <si>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</si>
  <si>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</si>
  <si>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</si>
  <si>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</si>
  <si>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</si>
  <si>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</si>
  <si>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</si>
  <si>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</si>
  <si>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</si>
  <si>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</si>
  <si>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</si>
  <si>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</si>
  <si>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</si>
  <si>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</si>
  <si>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</si>
  <si>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</si>
  <si>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</si>
  <si>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</si>
  <si>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</si>
  <si>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</si>
  <si>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</si>
  <si>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</si>
  <si>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</si>
  <si>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</si>
  <si>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</si>
  <si>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</si>
  <si>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</si>
  <si>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</si>
  <si>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</si>
  <si>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</si>
  <si>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</si>
  <si>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</si>
  <si>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</si>
  <si>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</si>
  <si>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</si>
  <si>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</si>
  <si>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</si>
  <si>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</si>
  <si>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</si>
  <si>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</si>
  <si>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</si>
  <si>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</si>
  <si>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</si>
  <si>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</si>
  <si>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</si>
  <si>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</si>
  <si>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</si>
  <si>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</si>
  <si>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</si>
  <si>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</si>
  <si>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</si>
  <si>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</si>
  <si>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</si>
  <si>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</si>
  <si>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</si>
  <si>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</si>
  <si>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</si>
  <si>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</si>
  <si>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</si>
  <si>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</si>
  <si>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</si>
  <si>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</si>
  <si>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</si>
  <si>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</si>
  <si>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</si>
  <si>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</si>
  <si>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</si>
  <si>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</si>
  <si>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</si>
  <si>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</si>
  <si>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</si>
  <si>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</si>
  <si>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</si>
  <si>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</si>
  <si>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</si>
  <si>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</si>
  <si>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</si>
  <si>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</si>
  <si>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</si>
  <si>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</si>
  <si>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</si>
  <si>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</si>
  <si>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</si>
  <si>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</si>
  <si>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</si>
  <si>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</si>
  <si>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</si>
  <si>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</si>
  <si>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</si>
  <si>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</si>
  <si>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</si>
  <si>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</si>
  <si>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</si>
  <si>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</si>
  <si>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</si>
  <si>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</si>
  <si>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</si>
  <si>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</si>
  <si>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</si>
  <si>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</si>
  <si>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</si>
  <si>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</si>
  <si>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</si>
  <si>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</si>
  <si>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</si>
  <si>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</si>
  <si>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</si>
  <si>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</si>
  <si>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</si>
  <si>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</si>
  <si>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</si>
  <si>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</si>
  <si>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</si>
  <si>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</si>
  <si>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</si>
  <si>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</si>
  <si>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</si>
  <si>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</si>
  <si>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</si>
  <si>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</si>
  <si>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</si>
  <si>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</si>
  <si>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</si>
  <si>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</si>
  <si>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</si>
  <si>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</si>
  <si>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</si>
  <si>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</si>
  <si>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</si>
  <si>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</si>
  <si>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</si>
  <si>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</si>
  <si>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</si>
  <si>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</si>
  <si>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</si>
  <si>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</si>
  <si>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</si>
  <si>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</si>
  <si>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</si>
  <si>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</si>
  <si>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</si>
  <si>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</si>
  <si>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</si>
  <si>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</si>
  <si>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</si>
  <si>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</si>
  <si>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</si>
  <si>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</si>
  <si>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</si>
  <si>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</si>
  <si>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</si>
  <si>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</si>
  <si>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</si>
  <si>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</si>
  <si>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</si>
  <si>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</si>
  <si>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</si>
  <si>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</si>
  <si>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</si>
  <si>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</si>
  <si>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</si>
  <si>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</si>
  <si>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</si>
  <si>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</si>
  <si>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</si>
  <si>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</si>
  <si>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</si>
  <si>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</si>
  <si>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</si>
  <si>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</si>
  <si>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</si>
  <si>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</si>
  <si>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</si>
  <si>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</si>
  <si>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</si>
  <si>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</si>
  <si>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</si>
  <si>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</si>
  <si>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</si>
  <si>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</si>
  <si>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</si>
  <si>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</si>
  <si>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</si>
  <si>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</si>
  <si>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</si>
  <si>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</si>
  <si>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</si>
  <si>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</si>
  <si>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</si>
  <si>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</si>
  <si>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</si>
  <si>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</si>
  <si>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</si>
  <si>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</si>
  <si>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</si>
  <si>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</si>
  <si>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</si>
  <si>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</si>
  <si>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</si>
  <si>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</si>
  <si>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</si>
  <si>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</si>
  <si>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</si>
  <si>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</si>
  <si>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</si>
  <si>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</si>
  <si>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</si>
  <si>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</si>
  <si>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</si>
  <si>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</si>
  <si>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</si>
  <si>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</si>
  <si>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</si>
  <si>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</si>
  <si>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</si>
  <si>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</si>
  <si>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</si>
  <si>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</si>
  <si>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</si>
  <si>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</si>
  <si>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</si>
  <si>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</si>
  <si>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</si>
  <si>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</si>
  <si>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</si>
  <si>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</si>
  <si>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</si>
  <si>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</si>
  <si>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</si>
  <si>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</si>
  <si>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</si>
  <si>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</si>
  <si>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</si>
  <si>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</si>
  <si>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</si>
  <si>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</si>
  <si>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</si>
  <si>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</si>
  <si>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</si>
  <si>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</si>
  <si>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</si>
  <si>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</si>
  <si>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</si>
  <si>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</si>
  <si>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</si>
  <si>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</si>
  <si>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</si>
  <si>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</si>
  <si>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</si>
  <si>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</si>
  <si>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</si>
  <si>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</si>
  <si>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</si>
  <si>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</si>
  <si>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</si>
  <si>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</si>
  <si>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</si>
  <si>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</si>
  <si>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</si>
  <si>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</si>
  <si>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</si>
  <si>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</si>
  <si>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</si>
  <si>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</si>
  <si>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</si>
  <si>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</si>
  <si>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</si>
  <si>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</si>
  <si>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</si>
  <si>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</si>
  <si>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</si>
  <si>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</si>
  <si>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</si>
  <si>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</si>
  <si>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</si>
  <si>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</si>
  <si>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</si>
  <si>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</si>
  <si>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</si>
  <si>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</si>
  <si>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</si>
  <si>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</si>
  <si>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</si>
  <si>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</si>
  <si>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</si>
  <si>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</si>
  <si>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</si>
  <si>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</si>
  <si>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</si>
  <si>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</si>
  <si>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</si>
  <si>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</si>
  <si>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</si>
  <si>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</si>
  <si>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</si>
  <si>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</si>
  <si>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</si>
  <si>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</si>
  <si>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</si>
  <si>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</si>
  <si>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</si>
  <si>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</si>
  <si>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</si>
  <si>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</si>
  <si>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</si>
  <si>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</si>
  <si>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</si>
  <si>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</si>
  <si>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</si>
  <si>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</si>
  <si>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</si>
  <si>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</si>
  <si>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</si>
  <si>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</si>
  <si>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</si>
  <si>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</si>
  <si>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</si>
  <si>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</si>
  <si>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</si>
  <si>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</si>
  <si>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</si>
  <si>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</si>
  <si>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</si>
  <si>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</si>
  <si>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</si>
  <si>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</si>
  <si>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</si>
  <si>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</si>
  <si>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</si>
  <si>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</si>
  <si>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</si>
  <si>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</si>
  <si>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</si>
  <si>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</si>
  <si>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</si>
  <si>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</si>
  <si>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</si>
  <si>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</si>
  <si>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</si>
  <si>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</si>
  <si>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</si>
  <si>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</si>
  <si>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</si>
  <si>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</si>
  <si>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</si>
  <si>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</si>
  <si>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</si>
  <si>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</si>
  <si>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</si>
  <si>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</si>
  <si>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</si>
  <si>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</si>
  <si>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</si>
  <si>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</si>
  <si>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</si>
  <si>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</si>
  <si>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</si>
  <si>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</si>
  <si>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</si>
  <si>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</si>
  <si>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</si>
  <si>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</si>
  <si>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</si>
  <si>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</si>
  <si>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</si>
  <si>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</si>
  <si>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</si>
  <si>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</si>
  <si>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</si>
  <si>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</si>
  <si>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</si>
  <si>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</si>
  <si>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</si>
  <si>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</si>
  <si>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</si>
  <si>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</si>
  <si>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</si>
  <si>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</si>
  <si>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</si>
  <si>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</si>
  <si>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</si>
  <si>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</si>
  <si>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</si>
  <si>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</si>
  <si>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</si>
  <si>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</si>
  <si>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</si>
  <si>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</si>
  <si>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</si>
  <si>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</si>
  <si>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</si>
  <si>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</si>
  <si>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</si>
  <si>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</si>
  <si>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</si>
  <si>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</si>
  <si>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</si>
  <si>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</si>
  <si>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</si>
  <si>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</si>
  <si>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</si>
  <si>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</si>
  <si>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</si>
  <si>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</si>
  <si>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</si>
  <si>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</si>
  <si>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</si>
  <si>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</si>
  <si>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</si>
  <si>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</si>
  <si>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</si>
  <si>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</si>
  <si>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</si>
  <si>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</si>
  <si>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</si>
  <si>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</si>
  <si>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</si>
  <si>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</si>
  <si>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</si>
  <si>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</si>
  <si>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</si>
  <si>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</si>
  <si>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</si>
  <si>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</si>
  <si>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</si>
  <si>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</si>
  <si>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</si>
  <si>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</si>
  <si>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</si>
  <si>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</si>
  <si>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</si>
  <si>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</si>
  <si>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</si>
  <si>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</si>
  <si>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</si>
  <si>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</si>
  <si>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</si>
  <si>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</si>
  <si>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</si>
  <si>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</si>
  <si>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</si>
  <si>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</si>
  <si>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</si>
  <si>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</si>
  <si>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</si>
  <si>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</si>
  <si>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</si>
  <si>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</si>
  <si>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</si>
  <si>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</si>
  <si>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</si>
  <si>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</si>
  <si>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</si>
  <si>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</si>
  <si>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</si>
  <si>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</si>
  <si>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</si>
  <si>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</si>
  <si>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</si>
  <si>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</si>
  <si>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</si>
  <si>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</si>
  <si>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</si>
  <si>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</si>
  <si>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</si>
  <si>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</si>
  <si>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</si>
  <si>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</si>
  <si>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</si>
  <si>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</si>
  <si>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</si>
  <si>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</si>
  <si>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</si>
  <si>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</si>
  <si>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</si>
  <si>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</si>
  <si>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</si>
  <si>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</si>
  <si>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</si>
  <si>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</si>
  <si>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</si>
  <si>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</si>
  <si>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</si>
  <si>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</si>
  <si>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</si>
  <si>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</si>
  <si>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</si>
  <si>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</si>
  <si>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</si>
  <si>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</si>
  <si>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</si>
  <si>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</si>
  <si>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</si>
  <si>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</si>
  <si>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</si>
  <si>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</si>
  <si>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</si>
  <si>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</si>
  <si>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</si>
  <si>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</si>
  <si>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</si>
  <si>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</si>
  <si>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</si>
  <si>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</si>
  <si>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</si>
  <si>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</si>
  <si>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</si>
  <si>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</si>
  <si>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</si>
  <si>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</si>
  <si>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</si>
  <si>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</si>
  <si>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</si>
  <si>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</si>
  <si>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</si>
  <si>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</si>
  <si>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</si>
  <si>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</si>
  <si>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</si>
  <si>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</si>
  <si>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</si>
  <si>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</si>
  <si>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</si>
  <si>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</si>
  <si>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</si>
  <si>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</si>
  <si>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</si>
  <si>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</si>
  <si>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</si>
  <si>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</si>
  <si>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</si>
  <si>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</si>
  <si>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</si>
  <si>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</si>
  <si>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</si>
  <si>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</si>
  <si>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</si>
  <si>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</si>
  <si>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</si>
  <si>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</si>
  <si>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</si>
  <si>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</si>
  <si>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</si>
  <si>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</si>
  <si>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</si>
  <si>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</si>
  <si>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</si>
  <si>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</si>
  <si>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</si>
  <si>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</si>
  <si>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</si>
  <si>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</si>
  <si>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</si>
  <si>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</si>
  <si>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</si>
  <si>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</si>
  <si>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</si>
  <si>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</si>
  <si>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</si>
  <si>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</si>
  <si>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</si>
  <si>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</si>
  <si>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</si>
  <si>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</si>
  <si>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</si>
  <si>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</si>
  <si>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</si>
  <si>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</si>
  <si>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</si>
  <si>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</si>
  <si>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</si>
  <si>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</si>
  <si>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</si>
  <si>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</si>
  <si>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</si>
  <si>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</si>
  <si>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</si>
  <si>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</si>
  <si>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</si>
  <si>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</si>
  <si>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</si>
  <si>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</si>
  <si>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</si>
  <si>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</si>
  <si>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</si>
  <si>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</si>
  <si>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</si>
  <si>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</si>
  <si>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</si>
  <si>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</si>
  <si>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</si>
  <si>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</si>
  <si>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</si>
  <si>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</si>
  <si>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</si>
  <si>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</si>
  <si>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</si>
  <si>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</si>
  <si>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</si>
  <si>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</si>
  <si>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</si>
  <si>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</si>
  <si>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</si>
  <si>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</si>
  <si>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</si>
  <si>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</si>
  <si>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</si>
  <si>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</si>
  <si>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</si>
  <si>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</si>
  <si>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</si>
  <si>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</si>
  <si>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</si>
  <si>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</si>
  <si>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</si>
  <si>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</si>
  <si>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</si>
  <si>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</si>
  <si>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</si>
  <si>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</si>
  <si>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</si>
  <si>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</si>
  <si>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</si>
  <si>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</si>
  <si>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</si>
  <si>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</si>
  <si>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</si>
  <si>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</si>
  <si>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</si>
  <si>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</si>
  <si>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</si>
  <si>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</si>
  <si>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</si>
  <si>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</si>
  <si>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</si>
  <si>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</si>
  <si>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</si>
  <si>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</si>
  <si>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</si>
  <si>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</si>
  <si>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</si>
  <si>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</si>
  <si>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</si>
  <si>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</si>
  <si>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</si>
  <si>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</si>
  <si>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</si>
  <si>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</si>
  <si>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</si>
  <si>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</si>
  <si>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</si>
  <si>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</si>
  <si>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</si>
  <si>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</si>
  <si>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</si>
  <si>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</si>
  <si>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</si>
  <si>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</si>
  <si>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</si>
  <si>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</si>
  <si>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</si>
  <si>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</si>
  <si>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</si>
  <si>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</si>
  <si>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</si>
  <si>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</si>
  <si>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</si>
  <si>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</si>
  <si>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</si>
  <si>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</si>
  <si>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</si>
  <si>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</si>
  <si>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</si>
  <si>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</si>
  <si>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</si>
  <si>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</si>
  <si>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</si>
  <si>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</si>
  <si>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</si>
  <si>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</si>
  <si>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</si>
  <si>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</si>
  <si>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</si>
  <si>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</si>
  <si>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</si>
  <si>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</si>
  <si>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</si>
  <si>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</si>
  <si>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</si>
  <si>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</si>
  <si>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</si>
  <si>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</si>
  <si>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</si>
  <si>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</si>
  <si>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</si>
  <si>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</si>
  <si>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</si>
  <si>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</si>
  <si>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</si>
  <si>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</si>
  <si>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</si>
  <si>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</si>
  <si>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</si>
  <si>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</si>
  <si>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</si>
  <si>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</si>
  <si>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</si>
  <si>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</si>
  <si>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</si>
  <si>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</si>
  <si>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</si>
  <si>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</si>
  <si>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</si>
  <si>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</si>
  <si>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</si>
  <si>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</si>
  <si>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</si>
  <si>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</si>
  <si>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</si>
  <si>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</si>
  <si>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</si>
  <si>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</si>
  <si>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</si>
  <si>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</si>
  <si>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</si>
  <si>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</si>
  <si>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</si>
  <si>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</si>
  <si>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</si>
  <si>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</si>
  <si>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</si>
  <si>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</si>
  <si>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</si>
  <si>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</si>
  <si>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</si>
  <si>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</si>
  <si>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</si>
  <si>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</si>
  <si>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</si>
  <si>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</si>
  <si>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</si>
  <si>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</si>
  <si>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</si>
  <si>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</si>
  <si>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</si>
  <si>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</si>
  <si>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</si>
  <si>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</si>
  <si>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</si>
  <si>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</si>
  <si>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</si>
  <si>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</si>
  <si>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</si>
  <si>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</si>
  <si>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</si>
  <si>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</si>
  <si>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</si>
  <si>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</si>
  <si>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</si>
  <si>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</si>
  <si>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</si>
  <si>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</si>
  <si>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</si>
  <si>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</si>
  <si>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</si>
  <si>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</si>
  <si>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</si>
  <si>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</si>
  <si>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</si>
  <si>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</si>
  <si>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</si>
  <si>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</si>
  <si>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</si>
  <si>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</si>
  <si>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</si>
  <si>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</si>
  <si>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</si>
  <si>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</si>
  <si>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</si>
  <si>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</si>
  <si>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</si>
  <si>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</si>
  <si>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</si>
  <si>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</si>
  <si>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</si>
  <si>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</si>
  <si>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</si>
  <si>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</si>
  <si>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</si>
  <si>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</si>
  <si>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</si>
  <si>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</si>
  <si>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</si>
  <si>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</si>
  <si>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</si>
  <si>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</si>
  <si>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</si>
  <si>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</si>
  <si>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</si>
  <si>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</si>
  <si>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</si>
  <si>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</si>
  <si>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</si>
  <si>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</si>
  <si>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</si>
  <si>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</si>
  <si>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</si>
  <si>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</si>
  <si>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</si>
  <si>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</si>
  <si>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</si>
  <si>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</si>
  <si>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</si>
  <si>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</si>
  <si>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</si>
  <si>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</si>
  <si>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</si>
  <si>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</si>
  <si>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</si>
  <si>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</si>
  <si>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</si>
  <si>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</si>
  <si>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</si>
  <si>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</si>
  <si>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</si>
  <si>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</si>
  <si>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</si>
  <si>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</si>
  <si>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</si>
  <si>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</si>
  <si>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</si>
  <si>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</si>
  <si>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</si>
  <si>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</si>
  <si>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</si>
  <si>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</si>
  <si>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</si>
  <si>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</si>
  <si>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</si>
  <si>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</si>
  <si>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</si>
  <si>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</si>
  <si>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</si>
  <si>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</si>
  <si>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</si>
  <si>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</si>
  <si>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</si>
  <si>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</si>
  <si>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</si>
  <si>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</si>
  <si>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</si>
  <si>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</si>
  <si>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</si>
  <si>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</si>
  <si>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</si>
  <si>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</si>
  <si>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</si>
  <si>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</si>
  <si>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</si>
  <si>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</si>
  <si>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</si>
  <si>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</si>
  <si>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</si>
  <si>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</si>
  <si>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</si>
  <si>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</si>
  <si>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</si>
  <si>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</si>
  <si>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</si>
  <si>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</si>
  <si>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</si>
  <si>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</si>
  <si>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</si>
  <si>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</si>
  <si>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</si>
  <si>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</si>
  <si>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</si>
  <si>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</si>
  <si>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</si>
  <si>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</si>
  <si>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</si>
  <si>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</si>
  <si>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</si>
  <si>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</si>
  <si>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</si>
  <si>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</si>
  <si>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</si>
  <si>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</si>
  <si>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</si>
  <si>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</si>
  <si>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</si>
  <si>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</si>
  <si>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</si>
  <si>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</si>
  <si>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</si>
  <si>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</si>
  <si>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</si>
  <si>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</si>
  <si>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</si>
  <si>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</si>
  <si>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</si>
  <si>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</si>
  <si>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</si>
  <si>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</si>
  <si>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</si>
  <si>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</si>
  <si>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</si>
  <si>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</si>
  <si>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</si>
  <si>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</si>
  <si>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</si>
  <si>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</si>
  <si>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</si>
  <si>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</si>
  <si>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</si>
  <si>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</si>
  <si>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</si>
  <si>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</si>
  <si>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</si>
  <si>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</si>
  <si>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</si>
  <si>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</si>
  <si>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</si>
  <si>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</si>
  <si>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</si>
  <si>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</si>
  <si>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</si>
  <si>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</si>
  <si>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</si>
  <si>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</si>
  <si>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</si>
  <si>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</si>
  <si>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</si>
  <si>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</si>
  <si>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</si>
  <si>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</si>
  <si>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</si>
  <si>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</si>
  <si>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</si>
  <si>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</si>
  <si>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</si>
  <si>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</si>
  <si>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</si>
  <si>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</si>
  <si>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</si>
  <si>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</si>
  <si>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</si>
  <si>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</si>
  <si>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</si>
  <si>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</si>
  <si>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</si>
  <si>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</si>
  <si>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</si>
  <si>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</si>
  <si>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</si>
  <si>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</si>
  <si>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</si>
  <si>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</si>
  <si>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</si>
  <si>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</si>
  <si>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</si>
  <si>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</si>
  <si>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</si>
  <si>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</si>
  <si>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</si>
  <si>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</si>
  <si>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</si>
  <si>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</si>
  <si>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</si>
  <si>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</si>
  <si>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</si>
  <si>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</si>
  <si>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</si>
  <si>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</si>
  <si>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</si>
  <si>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</si>
  <si>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</si>
  <si>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</si>
  <si>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</si>
  <si>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</si>
  <si>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</si>
  <si>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</si>
  <si>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</si>
  <si>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</si>
  <si>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</si>
  <si>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</si>
  <si>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</si>
  <si>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</si>
  <si>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</si>
  <si>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</si>
  <si>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</si>
  <si>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</si>
  <si>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</si>
  <si>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</si>
  <si>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</si>
  <si>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</si>
  <si>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</si>
  <si>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</si>
  <si>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</si>
  <si>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</si>
  <si>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</si>
  <si>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</si>
  <si>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</si>
  <si>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</si>
  <si>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</si>
  <si>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</si>
  <si>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</si>
  <si>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</si>
  <si>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</si>
  <si>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</si>
  <si>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</si>
  <si>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</si>
  <si>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</si>
  <si>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</si>
  <si>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</si>
  <si>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</si>
  <si>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</si>
  <si>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</si>
  <si>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</si>
  <si>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</si>
  <si>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</si>
  <si>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</si>
  <si>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</si>
  <si>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</si>
  <si>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</si>
  <si>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</si>
  <si>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</si>
  <si>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</si>
  <si>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</si>
  <si>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</si>
  <si>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</si>
  <si>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</si>
  <si>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</si>
  <si>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</si>
  <si>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</si>
  <si>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</si>
  <si>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</si>
  <si>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</si>
  <si>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</si>
  <si>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</si>
  <si>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</si>
  <si>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</si>
  <si>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</si>
  <si>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</si>
  <si>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</si>
  <si>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</si>
  <si>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</si>
  <si>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</si>
  <si>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</si>
  <si>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</si>
  <si>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</si>
  <si>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</si>
  <si>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</si>
  <si>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</si>
  <si>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</si>
  <si>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</si>
  <si>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</si>
  <si>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</si>
  <si>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</si>
  <si>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</si>
  <si>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</si>
  <si>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</si>
  <si>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</si>
  <si>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</si>
  <si>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</si>
  <si>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</si>
  <si>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</si>
  <si>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</si>
  <si>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</si>
  <si>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</si>
  <si>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</si>
  <si>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</si>
  <si>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</si>
  <si>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</si>
  <si>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</si>
  <si>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</si>
  <si>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</si>
  <si>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</si>
  <si>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</si>
  <si>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</si>
  <si>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</si>
  <si>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</si>
  <si>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</si>
  <si>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</si>
  <si>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</si>
  <si>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</si>
  <si>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</si>
  <si>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</si>
  <si>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</si>
  <si>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</si>
  <si>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</si>
  <si>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</si>
  <si>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</si>
  <si>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</si>
  <si>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</si>
  <si>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</si>
  <si>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</si>
  <si>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</si>
  <si>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</si>
  <si>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</si>
  <si>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</si>
  <si>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</si>
  <si>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</si>
  <si>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</si>
  <si>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</si>
  <si>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</si>
  <si>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</si>
  <si>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</si>
  <si>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</si>
  <si>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</si>
  <si>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</si>
  <si>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</si>
  <si>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</si>
  <si>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</si>
  <si>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</si>
  <si>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</si>
  <si>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</si>
  <si>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</si>
  <si>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</si>
  <si>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</si>
  <si>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</si>
  <si>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</si>
  <si>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</si>
  <si>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</si>
  <si>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</si>
  <si>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</si>
  <si>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</si>
  <si>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</si>
  <si>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</si>
  <si>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</si>
  <si>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</si>
  <si>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</si>
  <si>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</si>
  <si>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</si>
  <si>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</si>
  <si>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</si>
  <si>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</si>
  <si>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</si>
  <si>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</si>
  <si>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</si>
  <si>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</si>
  <si>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</si>
  <si>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</si>
  <si>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</si>
  <si>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</si>
  <si>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</si>
  <si>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</si>
  <si>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</si>
  <si>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</si>
  <si>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</si>
  <si>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</si>
  <si>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</si>
  <si>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</si>
  <si>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</si>
  <si>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</si>
  <si>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</si>
  <si>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</si>
  <si>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</si>
  <si>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</si>
  <si>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</si>
  <si>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</si>
  <si>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</si>
  <si>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</si>
  <si>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</si>
  <si>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</si>
  <si>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</si>
  <si>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</si>
  <si>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</si>
  <si>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</si>
  <si>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</si>
  <si>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</si>
  <si>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</si>
  <si>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</si>
  <si>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</si>
  <si>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</si>
  <si>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</si>
  <si>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</si>
  <si>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</si>
  <si>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</si>
  <si>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</si>
  <si>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</si>
  <si>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</si>
  <si>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</si>
  <si>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</si>
  <si>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</si>
  <si>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</si>
  <si>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</si>
  <si>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</si>
  <si>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</si>
  <si>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</si>
  <si>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</si>
  <si>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</si>
  <si>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</si>
  <si>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</si>
  <si>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</si>
  <si>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</si>
  <si>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</si>
  <si>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</si>
  <si>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</si>
  <si>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</si>
  <si>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</si>
  <si>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</si>
  <si>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</si>
  <si>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</si>
  <si>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</si>
  <si>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</si>
  <si>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</si>
  <si>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</si>
  <si>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</si>
  <si>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</si>
  <si>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</si>
  <si>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</si>
  <si>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</si>
  <si>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</si>
  <si>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</si>
  <si>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</si>
  <si>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</si>
  <si>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</si>
  <si>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</si>
  <si>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</si>
  <si>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</si>
  <si>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</si>
  <si>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</si>
  <si>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</si>
  <si>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</si>
  <si>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</si>
  <si>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</si>
  <si>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</si>
  <si>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</si>
  <si>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</si>
  <si>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</si>
  <si>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</si>
  <si>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</si>
  <si>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</si>
  <si>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</si>
  <si>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</si>
  <si>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</si>
  <si>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</si>
  <si>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</si>
  <si>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</si>
  <si>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</si>
  <si>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</si>
  <si>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</si>
  <si>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</si>
  <si>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</si>
  <si>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</si>
  <si>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</si>
  <si>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</si>
  <si>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</si>
  <si>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</si>
  <si>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</si>
  <si>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</si>
  <si>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</si>
  <si>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</si>
  <si>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</si>
  <si>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</si>
  <si>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</si>
  <si>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</si>
  <si>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</si>
  <si>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</si>
  <si>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</si>
  <si>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</si>
  <si>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</si>
  <si>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</si>
  <si>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</si>
  <si>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</si>
  <si>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</si>
  <si>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</si>
  <si>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</si>
  <si>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</si>
  <si>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</si>
  <si>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</si>
  <si>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</si>
  <si>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</si>
  <si>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</si>
  <si>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</si>
  <si>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</si>
  <si>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</si>
  <si>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</si>
  <si>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</si>
  <si>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</si>
  <si>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</si>
  <si>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</si>
  <si>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</si>
  <si>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</si>
  <si>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</si>
  <si>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</si>
  <si>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</si>
  <si>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</si>
  <si>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</si>
  <si>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</si>
  <si>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</si>
  <si>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</si>
  <si>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</si>
  <si>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</si>
  <si>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</si>
  <si>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</si>
  <si>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</si>
  <si>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</si>
  <si>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</si>
  <si>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</si>
  <si>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</si>
  <si>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</si>
  <si>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</si>
  <si>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</si>
  <si>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</si>
  <si>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</si>
  <si>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</si>
  <si>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</si>
  <si>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</si>
  <si>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</si>
  <si>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</si>
  <si>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</si>
  <si>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</si>
  <si>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</si>
  <si>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</si>
  <si>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</si>
  <si>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</si>
  <si>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</si>
  <si>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</si>
  <si>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</si>
  <si>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</si>
  <si>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</si>
  <si>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</si>
  <si>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</si>
  <si>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</si>
  <si>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</si>
  <si>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</si>
  <si>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</si>
  <si>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</si>
  <si>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</si>
  <si>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</si>
  <si>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</si>
  <si>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</si>
  <si>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</si>
  <si>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</si>
  <si>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</si>
  <si>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</si>
  <si>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</si>
  <si>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</si>
  <si>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</si>
  <si>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</si>
  <si>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</si>
  <si>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</si>
  <si>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</si>
  <si>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</si>
  <si>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</si>
  <si>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</si>
  <si>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</si>
  <si>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</si>
  <si>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</si>
  <si>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</si>
  <si>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</si>
  <si>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</si>
  <si>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</si>
  <si>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</si>
  <si>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</si>
  <si>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</si>
  <si>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</si>
  <si>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</si>
  <si>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</si>
  <si>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</si>
  <si>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</si>
  <si>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</si>
  <si>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</si>
  <si>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</si>
  <si>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</si>
  <si>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</si>
  <si>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</si>
  <si>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</si>
  <si>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</si>
  <si>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</si>
  <si>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</si>
  <si>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</si>
  <si>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</si>
  <si>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</si>
  <si>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</si>
  <si>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</si>
  <si>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</si>
  <si>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</si>
  <si>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</si>
  <si>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</si>
  <si>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</si>
  <si>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</si>
  <si>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</si>
  <si>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</si>
  <si>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</si>
  <si>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</si>
  <si>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</si>
  <si>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</si>
  <si>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</si>
  <si>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</si>
  <si>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</si>
  <si>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</si>
  <si>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</si>
  <si>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</si>
  <si>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</si>
  <si>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</si>
  <si>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</si>
  <si>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</si>
  <si>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</si>
  <si>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</si>
  <si>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</si>
  <si>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</si>
  <si>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</si>
  <si>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</si>
  <si>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</si>
  <si>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</si>
  <si>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</si>
  <si>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</si>
  <si>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</si>
  <si>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</si>
  <si>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</si>
  <si>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</si>
  <si>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</si>
  <si>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</si>
  <si>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</si>
  <si>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</si>
  <si>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</si>
  <si>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</si>
  <si>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</si>
  <si>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</si>
  <si>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</si>
  <si>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</si>
  <si>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</si>
  <si>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</si>
  <si>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</si>
  <si>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</si>
  <si>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</si>
  <si>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</si>
  <si>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</si>
  <si>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</si>
  <si>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</si>
  <si>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</si>
  <si>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</si>
  <si>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</si>
  <si>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</si>
  <si>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</si>
  <si>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</si>
  <si>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</si>
  <si>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</si>
  <si>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</si>
  <si>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</si>
  <si>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</si>
  <si>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</si>
  <si>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</si>
  <si>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</si>
  <si>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</si>
  <si>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</si>
  <si>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</si>
  <si>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</si>
  <si>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</si>
  <si>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</si>
  <si>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</si>
  <si>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</si>
  <si>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</si>
  <si>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</si>
  <si>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</si>
  <si>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</si>
  <si>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</si>
  <si>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</si>
  <si>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</si>
  <si>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</si>
  <si>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</si>
  <si>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</si>
  <si>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</si>
  <si>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</si>
  <si>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</si>
  <si>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</si>
  <si>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</si>
  <si>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</si>
  <si>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</si>
  <si>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</si>
  <si>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</si>
  <si>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</si>
  <si>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</si>
  <si>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</si>
  <si>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</si>
  <si>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</si>
  <si>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</si>
  <si>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</si>
  <si>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</si>
  <si>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</si>
  <si>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</si>
  <si>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</si>
  <si>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</si>
  <si>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</si>
  <si>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</si>
  <si>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</si>
  <si>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</si>
  <si>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</si>
  <si>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</si>
  <si>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</si>
  <si>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</si>
  <si>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</si>
  <si>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</si>
  <si>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</si>
  <si>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</si>
  <si>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</si>
  <si>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</si>
  <si>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</si>
  <si>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</si>
  <si>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</si>
  <si>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</si>
  <si>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</si>
  <si>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</si>
  <si>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</si>
  <si>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</si>
  <si>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</si>
  <si>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</si>
  <si>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</si>
  <si>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</si>
  <si>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</si>
  <si>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</si>
  <si>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</si>
  <si>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</si>
  <si>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</si>
  <si>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</si>
  <si>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</si>
  <si>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</si>
  <si>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</si>
  <si>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</si>
  <si>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</si>
  <si>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</si>
  <si>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</si>
  <si>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</si>
  <si>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</si>
  <si>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</si>
  <si>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</si>
  <si>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</si>
  <si>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</si>
  <si>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</si>
  <si>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</si>
  <si>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</si>
  <si>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</si>
  <si>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</si>
  <si>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</si>
  <si>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</si>
  <si>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</si>
  <si>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</si>
  <si>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</si>
  <si>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</si>
  <si>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</si>
  <si>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</si>
  <si>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</si>
  <si>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</si>
  <si>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</si>
  <si>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</si>
  <si>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</si>
  <si>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</si>
  <si>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</si>
  <si>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</si>
  <si>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</si>
  <si>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</si>
  <si>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</si>
  <si>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</si>
  <si>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</si>
  <si>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</si>
  <si>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</si>
  <si>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</si>
  <si>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</si>
  <si>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</si>
  <si>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</si>
  <si>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</si>
  <si>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</si>
  <si>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</si>
  <si>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</si>
  <si>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</si>
  <si>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</si>
  <si>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</si>
  <si>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</si>
  <si>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</si>
  <si>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</si>
  <si>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</si>
  <si>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</si>
  <si>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</si>
  <si>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</si>
  <si>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</si>
  <si>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</si>
  <si>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</si>
  <si>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</si>
  <si>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</si>
  <si>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</si>
  <si>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</si>
  <si>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</si>
  <si>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</si>
  <si>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</si>
  <si>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</si>
  <si>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</si>
  <si>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</si>
  <si>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</si>
  <si>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</si>
  <si>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</si>
  <si>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</si>
  <si>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</si>
  <si>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</si>
  <si>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</si>
  <si>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</si>
  <si>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</si>
  <si>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</si>
  <si>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</si>
  <si>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</si>
  <si>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</si>
  <si>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</si>
  <si>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</si>
  <si>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</si>
  <si>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</si>
  <si>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</si>
  <si>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</si>
  <si>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</si>
  <si>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</si>
  <si>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</si>
  <si>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</si>
  <si>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</si>
  <si>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</si>
  <si>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</si>
  <si>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</si>
  <si>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</si>
  <si>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</si>
  <si>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</si>
  <si>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</si>
  <si>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</si>
  <si>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</si>
  <si>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</si>
  <si>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</si>
  <si>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</si>
  <si>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</si>
  <si>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</si>
  <si>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</si>
  <si>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</si>
  <si>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</si>
  <si>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</si>
  <si>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</si>
  <si>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</si>
  <si>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</si>
  <si>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</si>
  <si>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</si>
  <si>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</si>
  <si>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</si>
  <si>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</si>
  <si>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</si>
  <si>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</si>
  <si>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</si>
  <si>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</si>
  <si>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</si>
  <si>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</si>
  <si>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</si>
  <si>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</si>
  <si>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</si>
  <si>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</si>
  <si>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</si>
  <si>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</si>
  <si>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</si>
  <si>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</si>
  <si>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</si>
  <si>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</si>
  <si>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</si>
  <si>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</si>
  <si>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</si>
  <si>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</si>
  <si>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</si>
  <si>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</si>
  <si>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</si>
  <si>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</si>
  <si>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</si>
  <si>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</si>
  <si>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</si>
  <si>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</si>
  <si>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</si>
  <si>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</si>
  <si>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</si>
  <si>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</si>
  <si>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</si>
  <si>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</si>
  <si>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</si>
  <si>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</si>
  <si>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</si>
  <si>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</si>
  <si>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</si>
  <si>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</si>
  <si>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</si>
  <si>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</si>
  <si>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</si>
  <si>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</si>
  <si>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</si>
  <si>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</si>
  <si>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</si>
  <si>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</si>
  <si>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</si>
  <si>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</si>
  <si>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</si>
  <si>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</si>
  <si>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</si>
  <si>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</si>
  <si>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</si>
  <si>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</si>
  <si>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</si>
  <si>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</si>
  <si>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</si>
  <si>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</si>
  <si>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</si>
  <si>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</si>
  <si>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</si>
  <si>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</si>
  <si>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</si>
  <si>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</si>
  <si>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</si>
  <si>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</si>
  <si>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</si>
  <si>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</si>
  <si>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</si>
  <si>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</si>
  <si>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</si>
  <si>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</si>
  <si>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</si>
  <si>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</si>
  <si>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</si>
  <si>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</si>
  <si>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</si>
  <si>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</si>
  <si>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</si>
  <si>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</si>
  <si>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</si>
  <si>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</si>
  <si>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</si>
  <si>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</si>
  <si>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</si>
  <si>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</si>
  <si>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</si>
  <si>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</si>
  <si>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</si>
  <si>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</si>
  <si>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</si>
  <si>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</si>
  <si>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</si>
  <si>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</si>
  <si>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</si>
  <si>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</si>
  <si>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</si>
  <si>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</si>
  <si>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</si>
  <si>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</si>
  <si>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</si>
  <si>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</si>
  <si>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</si>
  <si>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</si>
  <si>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</si>
  <si>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</si>
  <si>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</si>
  <si>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</si>
  <si>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</si>
  <si>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</si>
  <si>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</si>
  <si>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</si>
  <si>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</si>
  <si>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</si>
  <si>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</si>
  <si>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</si>
  <si>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</si>
  <si>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</si>
  <si>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</si>
  <si>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</si>
  <si>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</si>
  <si>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</si>
  <si>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</si>
  <si>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</si>
  <si>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</si>
  <si>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</si>
  <si>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</si>
  <si>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</si>
  <si>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</si>
  <si>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</si>
  <si>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</si>
  <si>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</si>
  <si>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</si>
  <si>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</si>
  <si>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</si>
  <si>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</si>
  <si>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</si>
  <si>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</si>
  <si>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</si>
  <si>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</si>
  <si>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</si>
  <si>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</si>
  <si>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</si>
  <si>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</si>
  <si>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</si>
  <si>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</si>
  <si>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</si>
  <si>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</si>
  <si>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</si>
  <si>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</si>
  <si>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</si>
  <si>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</si>
  <si>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</si>
  <si>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</si>
  <si>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</si>
  <si>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</si>
  <si>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</si>
  <si>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</si>
  <si>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</si>
  <si>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</si>
  <si>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</si>
  <si>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</si>
  <si>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</si>
  <si>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</si>
  <si>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</si>
  <si>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</si>
  <si>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</si>
  <si>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</si>
  <si>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</si>
  <si>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</si>
  <si>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</si>
  <si>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</si>
  <si>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</si>
  <si>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</si>
  <si>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</si>
  <si>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</si>
  <si>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</si>
  <si>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</si>
  <si>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</si>
  <si>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</si>
  <si>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</si>
  <si>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</si>
  <si>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</si>
  <si>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</si>
  <si>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</si>
  <si>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</si>
  <si>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</si>
  <si>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</si>
  <si>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</si>
  <si>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</si>
  <si>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</si>
  <si>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</si>
  <si>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</si>
  <si>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</si>
  <si>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</si>
  <si>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</si>
  <si>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</si>
  <si>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</si>
  <si>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</si>
  <si>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</si>
  <si>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</si>
  <si>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</si>
  <si>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</si>
  <si>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</si>
  <si>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</si>
  <si>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</si>
  <si>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</si>
  <si>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</si>
  <si>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</si>
  <si>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</si>
  <si>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</si>
  <si>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</si>
  <si>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</si>
  <si>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</si>
  <si>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</si>
  <si>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</si>
  <si>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</si>
  <si>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</si>
  <si>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</si>
  <si>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</si>
  <si>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</si>
  <si>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</si>
  <si>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</si>
  <si>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</si>
  <si>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</si>
  <si>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</si>
  <si>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</si>
  <si>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</si>
  <si>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</si>
  <si>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</si>
  <si>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</si>
  <si>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</si>
  <si>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</si>
  <si>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</si>
  <si>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</si>
  <si>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</si>
  <si>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</si>
  <si>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</si>
  <si>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</si>
  <si>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</si>
  <si>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</si>
  <si>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</si>
  <si>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</si>
  <si>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</si>
  <si>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</si>
  <si>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</si>
  <si>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</si>
  <si>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</si>
  <si>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</si>
  <si>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</si>
  <si>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</si>
  <si>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</si>
  <si>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</si>
  <si>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</si>
  <si>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</si>
  <si>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</si>
  <si>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</si>
  <si>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</si>
  <si>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</si>
  <si>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</si>
  <si>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</si>
  <si>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</si>
  <si>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</si>
  <si>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</si>
  <si>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</si>
  <si>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</si>
  <si>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</si>
  <si>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</si>
  <si>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</si>
  <si>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</si>
  <si>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</si>
  <si>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</si>
  <si>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</si>
  <si>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</si>
  <si>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</si>
  <si>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</si>
  <si>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</si>
  <si>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</si>
  <si>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</si>
  <si>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</si>
  <si>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</si>
  <si>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</si>
  <si>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</si>
  <si>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</si>
  <si>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</si>
  <si>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</si>
  <si>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</si>
  <si>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</si>
  <si>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</si>
  <si>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</si>
  <si>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</si>
  <si>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</si>
  <si>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</si>
  <si>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</si>
  <si>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</si>
  <si>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</si>
  <si>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</si>
  <si>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</si>
  <si>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</si>
  <si>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</si>
  <si>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</si>
  <si>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</si>
  <si>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</si>
  <si>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</si>
  <si>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</si>
  <si>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</si>
  <si>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</si>
  <si>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</si>
  <si>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</si>
  <si>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</si>
  <si>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</si>
  <si>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</si>
  <si>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</si>
  <si>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</si>
  <si>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</si>
  <si>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</si>
  <si>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</si>
  <si>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</si>
  <si>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</si>
  <si>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</si>
  <si>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</si>
  <si>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</si>
  <si>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</si>
  <si>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</si>
  <si>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</si>
  <si>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</si>
  <si>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</si>
  <si>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</si>
  <si>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</si>
  <si>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</si>
  <si>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</si>
  <si>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</si>
  <si>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</si>
  <si>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</si>
  <si>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</si>
  <si>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</si>
  <si>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</si>
  <si>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</si>
  <si>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</si>
  <si>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</si>
  <si>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</si>
  <si>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</si>
  <si>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</si>
  <si>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</si>
  <si>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</si>
  <si>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</si>
  <si>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</si>
  <si>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</si>
  <si>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</si>
  <si>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</si>
  <si>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</si>
  <si>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</si>
  <si>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</si>
  <si>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</si>
  <si>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</si>
  <si>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</si>
  <si>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</si>
  <si>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</si>
  <si>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</si>
  <si>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</si>
  <si>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</si>
  <si>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</si>
  <si>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</si>
  <si>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</si>
  <si>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</si>
  <si>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</si>
  <si>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</si>
  <si>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</si>
  <si>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</si>
  <si>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</si>
  <si>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</si>
  <si>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</si>
  <si>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</si>
  <si>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</si>
  <si>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</si>
  <si>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</si>
  <si>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</si>
  <si>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</si>
  <si>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</si>
  <si>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</si>
  <si>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</si>
  <si>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</si>
  <si>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</si>
  <si>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</si>
  <si>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</si>
  <si>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</si>
  <si>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</si>
  <si>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</si>
  <si>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</si>
  <si>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</si>
  <si>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</si>
  <si>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</si>
  <si>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</si>
  <si>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</si>
  <si>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</si>
  <si>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</si>
  <si>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</si>
  <si>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</si>
  <si>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</si>
  <si>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</si>
  <si>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</si>
  <si>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</si>
  <si>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</si>
  <si>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</si>
  <si>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</si>
  <si>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</si>
  <si>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</si>
  <si>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</si>
  <si>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</si>
  <si>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</si>
  <si>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</si>
  <si>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</si>
  <si>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</si>
  <si>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</si>
  <si>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</si>
  <si>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</si>
  <si>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</si>
  <si>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</si>
  <si>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</si>
  <si>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</si>
  <si>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</si>
  <si>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</si>
  <si>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</si>
  <si>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</si>
  <si>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</si>
  <si>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</si>
  <si>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</si>
  <si>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</si>
  <si>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</si>
  <si>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</si>
  <si>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</si>
  <si>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</si>
  <si>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</si>
  <si>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</si>
  <si>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</si>
  <si>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</si>
  <si>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</si>
  <si>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</si>
  <si>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</si>
  <si>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</si>
  <si>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</si>
  <si>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</si>
  <si>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</si>
  <si>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</si>
  <si>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</si>
  <si>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</si>
  <si>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</si>
  <si>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</si>
  <si>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</si>
  <si>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</si>
  <si>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</si>
  <si>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</si>
  <si>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</si>
  <si>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</si>
  <si>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</si>
  <si>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</si>
  <si>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</si>
  <si>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</si>
  <si>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</si>
  <si>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</si>
  <si>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</si>
  <si>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</si>
  <si>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</si>
  <si>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</si>
  <si>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</si>
  <si>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</si>
  <si>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</si>
  <si>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</si>
  <si>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</si>
  <si>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</si>
  <si>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</si>
  <si>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</si>
  <si>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</si>
  <si>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</si>
  <si>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</si>
  <si>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</si>
  <si>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</si>
  <si>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</si>
  <si>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</si>
  <si>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</si>
  <si>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</si>
  <si>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</si>
  <si>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</si>
  <si>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</si>
  <si>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</si>
  <si>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</si>
  <si>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</si>
  <si>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</si>
  <si>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</si>
  <si>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</si>
  <si>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</si>
  <si>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</si>
  <si>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</si>
  <si>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</si>
  <si>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</si>
  <si>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</si>
  <si>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</si>
  <si>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</si>
  <si>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</si>
  <si>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</si>
  <si>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</si>
  <si>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</si>
  <si>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</si>
  <si>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</si>
  <si>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</si>
  <si>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</si>
  <si>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</si>
  <si>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</si>
  <si>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</si>
  <si>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</si>
  <si>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</si>
  <si>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</si>
  <si>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</si>
  <si>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</si>
  <si>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</si>
  <si>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</si>
  <si>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</si>
  <si>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</si>
  <si>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</si>
  <si>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</si>
  <si>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</si>
  <si>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</si>
  <si>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</si>
  <si>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</si>
  <si>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</si>
  <si>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</si>
  <si>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</si>
  <si>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</si>
  <si>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</si>
  <si>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</si>
  <si>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</si>
  <si>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</si>
  <si>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</si>
  <si>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</si>
  <si>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</si>
  <si>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</si>
  <si>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</si>
  <si>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</si>
  <si>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</si>
  <si>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</si>
  <si>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</si>
  <si>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</si>
  <si>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</si>
  <si>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</si>
  <si>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</si>
  <si>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</si>
  <si>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</si>
  <si>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</si>
  <si>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</si>
  <si>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</si>
  <si>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</si>
  <si>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</si>
  <si>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</si>
  <si>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</si>
  <si>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</si>
  <si>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</si>
  <si>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</si>
  <si>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</si>
  <si>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</si>
  <si>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</si>
  <si>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</si>
  <si>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</si>
  <si>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</si>
  <si>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</si>
  <si>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</si>
  <si>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</si>
  <si>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</si>
  <si>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</si>
  <si>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</si>
  <si>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</si>
  <si>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</si>
  <si>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</si>
  <si>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</si>
  <si>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</si>
  <si>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</si>
  <si>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</si>
  <si>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</si>
  <si>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</si>
  <si>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</si>
  <si>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</si>
  <si>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</si>
  <si>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</si>
  <si>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</si>
  <si>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</si>
  <si>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</si>
  <si>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</si>
  <si>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</si>
  <si>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</si>
  <si>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</si>
  <si>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</si>
  <si>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</si>
  <si>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</si>
  <si>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</si>
  <si>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</si>
  <si>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</si>
  <si>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</si>
  <si>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</si>
  <si>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</si>
  <si>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</si>
  <si>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</si>
  <si>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</si>
  <si>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</si>
  <si>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</si>
  <si>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</si>
  <si>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</si>
  <si>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</si>
  <si>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</si>
  <si>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</si>
  <si>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</si>
  <si>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</si>
  <si>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</si>
  <si>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</si>
  <si>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</si>
  <si>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</si>
  <si>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</si>
  <si>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</si>
  <si>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</si>
  <si>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</si>
  <si>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</si>
  <si>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</si>
  <si>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</si>
  <si>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</si>
  <si>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</si>
  <si>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</si>
  <si>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</si>
  <si>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</si>
  <si>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</si>
  <si>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</si>
  <si>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</si>
  <si>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</si>
  <si>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</si>
  <si>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</si>
  <si>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</si>
  <si>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</si>
  <si>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</si>
  <si>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</si>
  <si>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</si>
  <si>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</si>
  <si>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</si>
  <si>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</si>
  <si>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</si>
  <si>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</si>
  <si>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</si>
  <si>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</si>
  <si>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</si>
  <si>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</si>
  <si>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</si>
  <si>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</si>
  <si>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</si>
  <si>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</si>
  <si>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</si>
  <si>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</si>
  <si>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</si>
  <si>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</si>
  <si>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</si>
  <si>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</si>
  <si>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</si>
  <si>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</si>
  <si>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</si>
  <si>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</si>
  <si>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</si>
  <si>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</si>
  <si>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</si>
  <si>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</si>
  <si>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</si>
  <si>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</si>
  <si>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</si>
  <si>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</si>
  <si>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</si>
  <si>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</si>
  <si>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</si>
  <si>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</si>
  <si>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</si>
  <si>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</si>
  <si>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</si>
  <si>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</si>
  <si>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</si>
  <si>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</si>
  <si>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</si>
  <si>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</si>
  <si>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</si>
  <si>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</si>
  <si>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</si>
  <si>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</si>
  <si>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</si>
  <si>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</si>
  <si>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</si>
  <si>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</si>
  <si>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</si>
  <si>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</si>
  <si>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</si>
  <si>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</si>
  <si>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</si>
  <si>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</si>
  <si>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</si>
  <si>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</si>
  <si>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</si>
  <si>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</si>
  <si>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</si>
  <si>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</si>
  <si>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</si>
  <si>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</si>
  <si>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</si>
  <si>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</si>
  <si>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</si>
  <si>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</si>
  <si>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</si>
  <si>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</si>
  <si>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</si>
  <si>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</si>
  <si>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</si>
  <si>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</si>
  <si>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</si>
  <si>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</si>
  <si>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</si>
  <si>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</si>
  <si>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</si>
  <si>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</si>
  <si>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</si>
  <si>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</si>
  <si>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</si>
  <si>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</si>
  <si>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</si>
  <si>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</si>
  <si>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</si>
  <si>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</si>
  <si>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</si>
  <si>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</si>
  <si>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</si>
  <si>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</si>
  <si>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</si>
  <si>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</si>
  <si>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</si>
  <si>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</si>
  <si>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</si>
  <si>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</si>
  <si>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</si>
  <si>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</si>
  <si>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</si>
  <si>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</si>
  <si>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</si>
  <si>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</si>
  <si>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</si>
  <si>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</si>
  <si>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</si>
  <si>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</si>
  <si>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</si>
  <si>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</si>
  <si>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</si>
  <si>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</si>
  <si>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</si>
  <si>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</si>
  <si>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</si>
  <si>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</si>
  <si>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</si>
  <si>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</si>
  <si>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</si>
  <si>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</si>
  <si>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</si>
  <si>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</si>
  <si>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</si>
  <si>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</si>
  <si>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</si>
  <si>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</si>
  <si>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</si>
  <si>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</si>
  <si>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</si>
  <si>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</si>
  <si>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</si>
  <si>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</si>
  <si>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</si>
  <si>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</si>
  <si>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</si>
  <si>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</si>
  <si>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</si>
  <si>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</si>
  <si>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</si>
  <si>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</si>
  <si>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</si>
  <si>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</si>
  <si>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</si>
  <si>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</si>
  <si>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</si>
  <si>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</si>
  <si>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</si>
  <si>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</si>
  <si>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</si>
  <si>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</si>
  <si>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</si>
  <si>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</si>
  <si>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</si>
  <si>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</si>
  <si>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</si>
  <si>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</si>
  <si>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</si>
  <si>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</si>
  <si>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</si>
  <si>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</si>
  <si>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</si>
  <si>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</si>
  <si>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</si>
  <si>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</si>
  <si>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</si>
  <si>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</si>
  <si>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</si>
  <si>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</si>
  <si>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</si>
  <si>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</si>
  <si>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</si>
  <si>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</si>
  <si>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</si>
  <si>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</si>
  <si>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</si>
  <si>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</si>
  <si>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</si>
  <si>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</si>
  <si>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</si>
  <si>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</si>
  <si>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</si>
  <si>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</si>
  <si>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</si>
  <si>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</si>
  <si>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</si>
  <si>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</si>
  <si>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</si>
  <si>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</si>
  <si>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</si>
  <si>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</si>
  <si>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</si>
  <si>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</si>
  <si>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</si>
  <si>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</si>
  <si>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</si>
  <si>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</si>
  <si>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</si>
  <si>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</si>
  <si>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</si>
  <si>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</si>
  <si>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</si>
  <si>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</si>
  <si>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</si>
  <si>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</si>
  <si>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</si>
  <si>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</si>
  <si>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</si>
  <si>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</si>
  <si>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</si>
  <si>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</si>
  <si>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</si>
  <si>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</si>
  <si>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</si>
  <si>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</si>
  <si>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</si>
  <si>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</si>
  <si>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</si>
  <si>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</si>
  <si>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</si>
  <si>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</si>
  <si>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</si>
  <si>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</si>
  <si>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</si>
  <si>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</si>
  <si>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</si>
  <si>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</si>
  <si>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</si>
  <si>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</si>
  <si>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</si>
  <si>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</si>
  <si>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</si>
  <si>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</si>
  <si>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</si>
  <si>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</si>
  <si>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</si>
  <si>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</si>
  <si>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</si>
  <si>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</si>
  <si>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</si>
  <si>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</si>
  <si>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</si>
  <si>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</si>
  <si>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</si>
  <si>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</si>
  <si>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</si>
  <si>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</si>
  <si>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</si>
  <si>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</si>
  <si>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</si>
  <si>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</si>
  <si>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</si>
  <si>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</si>
  <si>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</si>
  <si>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</si>
  <si>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</si>
  <si>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</si>
  <si>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</si>
  <si>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</si>
  <si>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</si>
  <si>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</si>
  <si>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</si>
  <si>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</si>
  <si>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</si>
  <si>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</si>
  <si>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</si>
  <si>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</si>
  <si>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</si>
  <si>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</si>
  <si>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</si>
  <si>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</si>
  <si>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</si>
  <si>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</si>
  <si>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</si>
  <si>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</si>
  <si>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</si>
  <si>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</si>
  <si>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</si>
  <si>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</si>
  <si>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</si>
  <si>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</si>
  <si>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</si>
  <si>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</si>
  <si>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</si>
  <si>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</si>
  <si>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</si>
  <si>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</si>
  <si>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</si>
  <si>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</si>
  <si>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</si>
  <si>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</si>
  <si>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</si>
  <si>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</si>
  <si>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</si>
  <si>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</si>
  <si>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</si>
  <si>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</si>
  <si>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</si>
  <si>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</si>
  <si>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</si>
  <si>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</si>
  <si>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</si>
  <si>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</si>
  <si>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</si>
  <si>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</si>
  <si>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</si>
  <si>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</si>
  <si>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</si>
  <si>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</si>
  <si>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</si>
  <si>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</si>
  <si>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</si>
  <si>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</si>
  <si>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</si>
  <si>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</si>
  <si>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</si>
  <si>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</si>
  <si>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</si>
  <si>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</si>
  <si>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</si>
  <si>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</si>
  <si>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</si>
  <si>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</si>
  <si>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</si>
  <si>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</si>
  <si>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</si>
  <si>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</si>
  <si>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</si>
  <si>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</si>
  <si>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</si>
  <si>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</si>
  <si>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</si>
  <si>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</si>
  <si>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</si>
  <si>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</si>
  <si>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</si>
  <si>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</si>
  <si>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</si>
  <si>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</si>
  <si>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</si>
  <si>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</si>
  <si>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</si>
  <si>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</si>
  <si>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</si>
  <si>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</si>
  <si>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</si>
  <si>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</si>
  <si>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</si>
  <si>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</si>
  <si>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</si>
  <si>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</si>
  <si>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</si>
  <si>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</si>
  <si>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</si>
  <si>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</si>
  <si>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</si>
  <si>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</si>
  <si>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</si>
  <si>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</si>
  <si>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</si>
  <si>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</si>
  <si>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</si>
  <si>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</si>
  <si>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</si>
  <si>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</si>
  <si>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</si>
  <si>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</si>
  <si>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</si>
  <si>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</si>
  <si>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</si>
  <si>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</si>
  <si>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</si>
  <si>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</si>
  <si>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</si>
  <si>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</si>
  <si>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</si>
  <si>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</si>
  <si>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</si>
  <si>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</si>
  <si>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</si>
  <si>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</si>
  <si>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</si>
  <si>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</si>
  <si>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</si>
  <si>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</si>
  <si>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</si>
  <si>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</si>
  <si>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</si>
  <si>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</si>
  <si>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</si>
  <si>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</si>
  <si>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</si>
  <si>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</si>
  <si>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</si>
  <si>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</si>
  <si>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</si>
  <si>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</si>
  <si>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</si>
  <si>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</si>
  <si>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</si>
  <si>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</si>
  <si>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</si>
  <si>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</si>
  <si>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</si>
  <si>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</si>
  <si>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</si>
  <si>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</si>
  <si>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</si>
  <si>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</si>
  <si>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</si>
  <si>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</si>
  <si>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</si>
  <si>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</si>
  <si>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</si>
  <si>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</si>
  <si>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</si>
  <si>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</si>
  <si>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</si>
  <si>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</si>
  <si>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</si>
  <si>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</si>
  <si>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</si>
  <si>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</si>
  <si>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</si>
  <si>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</si>
  <si>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</si>
  <si>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</si>
  <si>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</si>
  <si>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</si>
  <si>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</si>
  <si>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</si>
  <si>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</si>
  <si>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</si>
  <si>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</si>
  <si>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</si>
  <si>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</si>
  <si>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</si>
  <si>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</si>
  <si>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</si>
  <si>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</si>
  <si>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</si>
  <si>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</si>
  <si>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</si>
  <si>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</si>
  <si>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</si>
  <si>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</si>
  <si>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</si>
  <si>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</si>
  <si>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</si>
  <si>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</si>
  <si>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</si>
  <si>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</si>
  <si>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</si>
  <si>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</si>
  <si>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</si>
  <si>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</si>
  <si>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</si>
  <si>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</si>
  <si>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</si>
  <si>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</si>
  <si>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</si>
  <si>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</si>
  <si>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</si>
  <si>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</si>
  <si>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</si>
  <si>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</si>
  <si>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</si>
  <si>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</si>
  <si>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</si>
  <si>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</si>
  <si>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</si>
  <si>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</si>
  <si>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</si>
  <si>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</si>
  <si>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</si>
  <si>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</si>
  <si>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</si>
  <si>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</si>
  <si>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</si>
  <si>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</si>
  <si>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</si>
  <si>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</si>
  <si>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</si>
  <si>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</si>
  <si>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</si>
  <si>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</si>
  <si>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</si>
  <si>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</si>
  <si>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</si>
  <si>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</si>
  <si>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</si>
  <si>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</si>
  <si>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</si>
  <si>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</si>
  <si>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</si>
  <si>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</si>
  <si>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</si>
  <si>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</si>
  <si>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</si>
  <si>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</si>
  <si>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</si>
  <si>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</si>
  <si>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</si>
  <si>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</si>
  <si>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</si>
  <si>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</si>
  <si>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</si>
  <si>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</si>
  <si>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</si>
  <si>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</si>
  <si>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</si>
  <si>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</si>
  <si>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</si>
  <si>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</si>
  <si>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</si>
  <si>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</si>
  <si>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</si>
  <si>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</si>
  <si>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</si>
  <si>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</si>
  <si>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</si>
  <si>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</si>
  <si>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</si>
  <si>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</si>
  <si>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</si>
  <si>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</si>
  <si>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</si>
  <si>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</si>
  <si>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</si>
  <si>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</si>
  <si>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</si>
  <si>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</si>
  <si>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</si>
  <si>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</si>
  <si>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</si>
  <si>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</si>
  <si>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</si>
  <si>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</si>
  <si>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</si>
  <si>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</si>
  <si>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</si>
  <si>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</si>
  <si>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</si>
  <si>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</si>
  <si>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</si>
  <si>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</si>
  <si>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</si>
  <si>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</si>
  <si>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</si>
  <si>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</si>
  <si>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</si>
  <si>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</si>
  <si>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</si>
  <si>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</si>
  <si>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</si>
  <si>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</si>
  <si>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</si>
  <si>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</si>
  <si>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</si>
  <si>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</si>
  <si>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</si>
  <si>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</si>
  <si>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</si>
  <si>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</si>
  <si>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</si>
  <si>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</si>
  <si>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</si>
  <si>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</si>
  <si>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</si>
  <si>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</si>
  <si>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</si>
  <si>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</si>
  <si>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</si>
  <si>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</si>
  <si>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</si>
  <si>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</si>
  <si>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</si>
  <si>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</si>
  <si>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</si>
  <si>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</si>
  <si>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</si>
  <si>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</si>
  <si>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</si>
  <si>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</si>
  <si>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</si>
  <si>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</si>
  <si>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</si>
  <si>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</si>
  <si>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</si>
  <si>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</si>
  <si>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</si>
  <si>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</si>
  <si>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</si>
  <si>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</si>
  <si>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</si>
  <si>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</si>
  <si>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</si>
  <si>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</si>
  <si>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</si>
  <si>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</si>
  <si>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</si>
  <si>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</si>
  <si>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</si>
  <si>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</si>
  <si>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</si>
  <si>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</si>
  <si>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</si>
  <si>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</si>
  <si>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</si>
  <si>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</si>
  <si>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</si>
  <si>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</si>
  <si>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</si>
  <si>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</si>
  <si>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</si>
  <si>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</si>
  <si>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</si>
  <si>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</si>
  <si>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</si>
  <si>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</si>
  <si>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</si>
  <si>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</si>
  <si>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</si>
  <si>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</si>
  <si>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</si>
  <si>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</si>
  <si>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</si>
  <si>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</si>
  <si>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</si>
  <si>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</si>
  <si>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</si>
  <si>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</si>
  <si>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</si>
  <si>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</si>
  <si>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</si>
  <si>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</si>
  <si>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</si>
  <si>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</si>
  <si>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</si>
  <si>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</si>
  <si>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</si>
  <si>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</si>
  <si>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</si>
  <si>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</si>
  <si>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</si>
  <si>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</si>
  <si>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</si>
  <si>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</si>
  <si>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</si>
  <si>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</si>
  <si>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</si>
  <si>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</si>
  <si>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</si>
  <si>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</si>
  <si>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</si>
  <si>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</si>
  <si>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</si>
  <si>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</si>
  <si>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</si>
  <si>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</si>
  <si>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</si>
  <si>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</si>
  <si>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</si>
  <si>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</si>
  <si>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</si>
  <si>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</si>
  <si>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</si>
  <si>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</si>
  <si>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</si>
  <si>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</si>
  <si>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</si>
  <si>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</si>
  <si>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</si>
  <si>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</si>
  <si>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</si>
  <si>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</si>
  <si>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</si>
  <si>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</si>
  <si>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</si>
  <si>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</si>
  <si>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</si>
  <si>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</si>
  <si>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</si>
  <si>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</si>
  <si>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</si>
  <si>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</si>
  <si>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</si>
  <si>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</si>
  <si>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</si>
  <si>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</si>
  <si>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</si>
  <si>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</si>
  <si>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</si>
  <si>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</si>
  <si>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</si>
  <si>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</si>
  <si>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</si>
  <si>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</si>
  <si>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</si>
  <si>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</si>
  <si>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</si>
  <si>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</si>
  <si>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</si>
  <si>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</si>
  <si>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</si>
  <si>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</si>
  <si>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</si>
  <si>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</si>
  <si>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</si>
  <si>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</si>
  <si>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</si>
  <si>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</si>
  <si>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</si>
  <si>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</si>
  <si>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</si>
  <si>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</si>
  <si>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</si>
  <si>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</si>
  <si>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</si>
  <si>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</si>
  <si>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</si>
  <si>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</si>
  <si>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</si>
  <si>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</si>
  <si>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</si>
  <si>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</si>
  <si>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</si>
  <si>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</si>
  <si>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</si>
  <si>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</si>
  <si>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</si>
  <si>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</si>
  <si>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</si>
  <si>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</si>
  <si>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</si>
  <si>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</si>
  <si>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</si>
  <si>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</si>
  <si>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</si>
  <si>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</si>
  <si>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</si>
  <si>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</si>
  <si>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</si>
  <si>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</si>
  <si>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</si>
  <si>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</si>
  <si>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</si>
  <si>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</si>
  <si>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</si>
  <si>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</si>
  <si>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</si>
  <si>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</si>
  <si>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</si>
  <si>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</si>
  <si>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</si>
  <si>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</si>
  <si>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</si>
  <si>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</si>
  <si>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</si>
  <si>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</si>
  <si>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</si>
  <si>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</si>
  <si>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</si>
  <si>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</si>
  <si>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</si>
  <si>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</si>
  <si>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</si>
  <si>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</si>
  <si>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</si>
  <si>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</si>
  <si>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</si>
  <si>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</si>
  <si>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</si>
  <si>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</si>
  <si>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</si>
  <si>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</si>
  <si>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</si>
  <si>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</si>
  <si>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</si>
  <si>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</si>
  <si>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</si>
  <si>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</si>
  <si>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</si>
  <si>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</si>
  <si>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</si>
  <si>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</si>
  <si>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</si>
  <si>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</si>
  <si>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</si>
  <si>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</si>
  <si>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</si>
  <si>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</si>
  <si>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</si>
  <si>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</si>
  <si>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</si>
  <si>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</si>
  <si>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</si>
  <si>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</si>
  <si>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</si>
  <si>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</si>
  <si>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</si>
  <si>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</si>
  <si>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</si>
  <si>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</si>
  <si>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</si>
  <si>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</si>
  <si>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</si>
  <si>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</si>
  <si>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</si>
  <si>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</si>
  <si>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</si>
  <si>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</si>
  <si>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</si>
  <si>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</si>
  <si>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</si>
  <si>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</si>
  <si>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</si>
  <si>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</si>
  <si>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</si>
  <si>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</si>
  <si>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</si>
  <si>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</si>
  <si>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</si>
  <si>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</si>
  <si>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</si>
  <si>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</si>
  <si>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</si>
  <si>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</si>
  <si>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</si>
  <si>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</si>
  <si>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</si>
  <si>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</si>
  <si>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</si>
  <si>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</si>
  <si>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</si>
  <si>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</si>
  <si>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</si>
  <si>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</si>
  <si>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</si>
  <si>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</si>
  <si>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</si>
  <si>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</si>
  <si>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</si>
  <si>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</si>
  <si>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</si>
  <si>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</si>
  <si>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</si>
  <si>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</si>
  <si>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</si>
  <si>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</si>
  <si>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</si>
  <si>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</si>
  <si>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</si>
  <si>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</si>
  <si>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</si>
  <si>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</si>
  <si>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</si>
  <si>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</si>
  <si>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</si>
  <si>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</si>
  <si>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</si>
  <si>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</si>
  <si>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</si>
  <si>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</si>
  <si>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</si>
  <si>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</si>
  <si>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</si>
  <si>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</si>
  <si>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</si>
  <si>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</si>
  <si>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</si>
  <si>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</si>
  <si>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</si>
  <si>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</si>
  <si>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</si>
  <si>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</si>
  <si>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</si>
  <si>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</si>
  <si>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</si>
  <si>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</si>
  <si>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</si>
  <si>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</si>
  <si>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</si>
  <si>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</si>
  <si>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</si>
  <si>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</si>
  <si>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</si>
  <si>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</si>
  <si>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</si>
  <si>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</si>
  <si>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</si>
  <si>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</si>
  <si>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</si>
  <si>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</si>
  <si>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</si>
  <si>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</si>
  <si>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</si>
  <si>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</si>
  <si>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</si>
  <si>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</si>
  <si>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</si>
  <si>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</si>
  <si>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</si>
  <si>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</si>
  <si>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</si>
  <si>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</si>
  <si>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</si>
  <si>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</si>
  <si>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</si>
  <si>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</si>
  <si>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</si>
  <si>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</si>
  <si>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</si>
  <si>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</si>
  <si>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</si>
  <si>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</si>
  <si>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</si>
  <si>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</si>
  <si>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</si>
  <si>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</si>
  <si>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</si>
  <si>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</si>
  <si>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</si>
  <si>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</si>
  <si>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</si>
  <si>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</si>
  <si>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</si>
  <si>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</si>
  <si>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</si>
  <si>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</si>
  <si>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</si>
  <si>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</si>
  <si>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</si>
  <si>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</si>
  <si>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</si>
  <si>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</si>
  <si>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</si>
  <si>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</si>
  <si>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</si>
  <si>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</si>
  <si>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</si>
  <si>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</si>
  <si>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</si>
  <si>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</si>
  <si>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</si>
  <si>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</si>
  <si>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</si>
  <si>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</si>
  <si>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</si>
  <si>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</si>
  <si>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</si>
  <si>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</si>
  <si>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</si>
  <si>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</si>
  <si>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</si>
  <si>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</si>
  <si>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</si>
  <si>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</si>
  <si>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</si>
  <si>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</si>
  <si>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</si>
  <si>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</si>
  <si>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</si>
  <si>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</si>
  <si>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</si>
  <si>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</si>
  <si>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</si>
  <si>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</si>
  <si>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</si>
  <si>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</si>
  <si>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</si>
  <si>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</si>
  <si>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</si>
  <si>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</si>
  <si>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</si>
  <si>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</si>
  <si>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</si>
  <si>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</si>
  <si>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</si>
  <si>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</si>
  <si>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</si>
  <si>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</si>
  <si>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</si>
  <si>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</si>
  <si>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</si>
  <si>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</si>
  <si>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</si>
  <si>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</si>
  <si>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</si>
  <si>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</si>
  <si>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</si>
  <si>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</si>
  <si>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</si>
  <si>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</si>
  <si>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</si>
  <si>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</si>
  <si>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</si>
  <si>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</si>
  <si>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</si>
  <si>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</si>
  <si>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</si>
  <si>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</si>
  <si>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</si>
  <si>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</si>
  <si>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</si>
  <si>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</si>
  <si>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</si>
  <si>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</si>
  <si>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</si>
  <si>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</si>
  <si>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</si>
  <si>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</si>
  <si>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</si>
  <si>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</si>
  <si>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</si>
  <si>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</si>
  <si>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</si>
  <si>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</si>
  <si>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</si>
  <si>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</si>
  <si>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</si>
  <si>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</si>
  <si>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</si>
  <si>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</si>
  <si>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</si>
  <si>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</si>
  <si>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</si>
  <si>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</si>
  <si>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</si>
  <si>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</si>
  <si>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</si>
  <si>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</si>
  <si>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</si>
  <si>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</si>
  <si>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</si>
  <si>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</si>
  <si>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</si>
  <si>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</si>
  <si>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</si>
  <si>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</si>
  <si>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</si>
  <si>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</si>
  <si>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</si>
  <si>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</si>
  <si>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</si>
  <si>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</si>
  <si>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</si>
  <si>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</si>
  <si>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</si>
  <si>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</si>
  <si>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</si>
  <si>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</si>
  <si>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</si>
  <si>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</si>
  <si>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</si>
  <si>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</si>
  <si>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</si>
  <si>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</si>
  <si>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</si>
  <si>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</si>
  <si>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</si>
  <si>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</si>
  <si>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</si>
  <si>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</si>
  <si>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</si>
  <si>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</si>
  <si>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</si>
  <si>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</si>
  <si>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</si>
  <si>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</si>
  <si>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</si>
  <si>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</si>
  <si>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</si>
  <si>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</si>
  <si>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</si>
  <si>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</si>
  <si>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</si>
  <si>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</si>
  <si>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</si>
  <si>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</si>
  <si>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</si>
  <si>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</si>
  <si>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</si>
  <si>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</si>
  <si>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</si>
  <si>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</si>
  <si>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</si>
  <si>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</si>
  <si>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</si>
  <si>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</si>
  <si>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</si>
  <si>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</si>
  <si>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</si>
  <si>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</si>
  <si>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</si>
  <si>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</si>
  <si>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</si>
  <si>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</si>
  <si>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</si>
  <si>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</si>
  <si>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</si>
  <si>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</si>
  <si>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</si>
  <si>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</si>
  <si>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</si>
  <si>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</si>
  <si>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</si>
  <si>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</si>
  <si>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</si>
  <si>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</si>
  <si>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</si>
  <si>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</si>
  <si>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</si>
  <si>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</si>
  <si>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</si>
  <si>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</si>
  <si>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</si>
  <si>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</si>
  <si>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</si>
  <si>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</si>
  <si>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</si>
  <si>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</si>
  <si>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</si>
  <si>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</si>
  <si>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</si>
  <si>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</si>
  <si>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</si>
  <si>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</si>
  <si>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</si>
  <si>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</si>
  <si>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</si>
  <si>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</si>
  <si>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</si>
  <si>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</si>
  <si>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</si>
  <si>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</si>
  <si>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</si>
  <si>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</si>
  <si>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</si>
  <si>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</si>
  <si>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</si>
  <si>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</si>
  <si>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</si>
  <si>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</si>
  <si>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</si>
  <si>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</si>
  <si>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</si>
  <si>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</si>
  <si>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</si>
  <si>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</si>
  <si>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</si>
  <si>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</si>
  <si>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</si>
  <si>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</si>
  <si>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</si>
  <si>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</si>
  <si>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</si>
  <si>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</si>
  <si>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</si>
  <si>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</si>
  <si>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</si>
  <si>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</si>
  <si>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</si>
  <si>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</si>
  <si>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</si>
  <si>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</si>
  <si>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</si>
  <si>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</si>
  <si>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</si>
  <si>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</si>
  <si>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</si>
  <si>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</si>
  <si>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</si>
  <si>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</si>
  <si>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</si>
  <si>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</si>
  <si>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</si>
  <si>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</si>
  <si>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</si>
  <si>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</si>
  <si>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</si>
  <si>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</si>
  <si>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</si>
  <si>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</si>
  <si>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</si>
  <si>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</si>
  <si>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</si>
  <si>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</si>
  <si>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</si>
  <si>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</si>
  <si>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</si>
  <si>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</si>
  <si>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</si>
  <si>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</si>
  <si>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</si>
  <si>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</si>
  <si>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</si>
  <si>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</si>
  <si>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</si>
  <si>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</si>
  <si>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</si>
  <si>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</si>
  <si>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</si>
  <si>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</si>
  <si>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</si>
  <si>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</si>
  <si>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</si>
  <si>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</si>
  <si>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</si>
  <si>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</si>
  <si>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</si>
  <si>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</si>
  <si>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</si>
  <si>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</si>
  <si>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</si>
  <si>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</si>
  <si>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</si>
  <si>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</si>
  <si>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</si>
  <si>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</si>
  <si>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</si>
  <si>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</si>
  <si>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</si>
  <si>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</si>
  <si>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</si>
  <si>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</si>
  <si>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</si>
  <si>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</si>
  <si>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</si>
  <si>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</si>
  <si>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</si>
  <si>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</si>
  <si>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</si>
  <si>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</si>
  <si>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</si>
  <si>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</si>
  <si>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</si>
  <si>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</si>
  <si>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</si>
  <si>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</si>
  <si>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</si>
  <si>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</si>
  <si>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</si>
  <si>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</si>
  <si>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</si>
  <si>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</si>
  <si>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</si>
  <si>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</si>
  <si>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</si>
  <si>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</si>
  <si>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</si>
  <si>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</si>
  <si>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</si>
  <si>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</si>
  <si>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</si>
  <si>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</si>
  <si>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</si>
  <si>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</si>
  <si>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</si>
  <si>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</si>
  <si>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</si>
  <si>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</si>
  <si>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</si>
  <si>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</si>
  <si>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</si>
  <si>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</si>
  <si>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</si>
  <si>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</si>
  <si>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</si>
  <si>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</si>
  <si>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</si>
  <si>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</si>
  <si>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</si>
  <si>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</si>
  <si>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</si>
  <si>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</si>
  <si>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</si>
  <si>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</si>
  <si>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</si>
  <si>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</si>
  <si>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</si>
  <si>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</si>
  <si>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</si>
  <si>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</si>
  <si>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</si>
  <si>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</si>
  <si>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</si>
  <si>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</si>
  <si>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</si>
  <si>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</si>
  <si>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</si>
  <si>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</si>
  <si>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</si>
  <si>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</si>
  <si>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</si>
  <si>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</si>
  <si>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</si>
  <si>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</si>
  <si>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</si>
  <si>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</si>
  <si>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</si>
  <si>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</si>
  <si>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</si>
  <si>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</si>
  <si>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</si>
  <si>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</si>
  <si>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</si>
  <si>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</si>
  <si>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</si>
  <si>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</si>
  <si>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</si>
  <si>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</si>
  <si>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</si>
  <si>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</si>
  <si>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</si>
  <si>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</si>
  <si>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</si>
  <si>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</si>
  <si>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</si>
  <si>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</si>
  <si>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</si>
  <si>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</si>
  <si>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</si>
  <si>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</si>
  <si>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</si>
  <si>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</si>
  <si>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</si>
  <si>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</si>
  <si>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</si>
  <si>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</si>
  <si>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</si>
  <si>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</si>
  <si>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</si>
  <si>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</si>
  <si>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</si>
  <si>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</si>
  <si>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</si>
  <si>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</si>
  <si>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</si>
  <si>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</si>
  <si>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</si>
  <si>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</si>
  <si>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</si>
  <si>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</si>
  <si>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</si>
  <si>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</si>
  <si>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</si>
  <si>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</si>
  <si>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</si>
  <si>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</si>
  <si>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</si>
  <si>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</si>
  <si>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</si>
  <si>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</si>
  <si>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</si>
  <si>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</si>
  <si>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</si>
  <si>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</si>
  <si>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</si>
  <si>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</si>
  <si>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</si>
  <si>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</si>
  <si>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</si>
  <si>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</si>
  <si>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</si>
  <si>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</si>
  <si>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</si>
  <si>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</si>
  <si>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</si>
  <si>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</si>
  <si>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</si>
  <si>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</si>
  <si>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</si>
  <si>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</si>
  <si>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</si>
  <si>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</si>
  <si>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</si>
  <si>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</si>
  <si>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</si>
  <si>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</si>
  <si>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</si>
  <si>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</si>
  <si>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</si>
  <si>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</si>
  <si>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</si>
  <si>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</si>
  <si>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</si>
  <si>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</si>
  <si>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</si>
  <si>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</si>
  <si>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</si>
  <si>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</si>
  <si>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</si>
  <si>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</si>
  <si>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</si>
  <si>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</si>
  <si>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</si>
  <si>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</si>
  <si>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</si>
  <si>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</si>
  <si>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</si>
  <si>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</si>
  <si>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</si>
  <si>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</si>
  <si>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</si>
  <si>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</si>
  <si>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</si>
  <si>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</si>
  <si>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</si>
  <si>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</si>
  <si>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</si>
  <si>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</si>
  <si>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</si>
  <si>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</si>
  <si>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</si>
  <si>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</si>
  <si>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</si>
  <si>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</si>
  <si>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</si>
  <si>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</si>
  <si>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</si>
  <si>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</si>
  <si>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</si>
  <si>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</si>
  <si>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</si>
  <si>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</si>
  <si>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</si>
  <si>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</si>
  <si>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</si>
  <si>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</si>
  <si>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</si>
  <si>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</si>
  <si>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</si>
  <si>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</si>
  <si>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</si>
  <si>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</si>
  <si>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</si>
  <si>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</si>
  <si>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</si>
  <si>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</si>
  <si>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</si>
  <si>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</si>
  <si>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</si>
  <si>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</si>
  <si>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</si>
  <si>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</si>
  <si>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</si>
  <si>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</si>
  <si>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</si>
  <si>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</si>
  <si>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</si>
  <si>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</si>
  <si>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</si>
  <si>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</si>
  <si>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</si>
  <si>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</si>
  <si>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</si>
  <si>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</si>
  <si>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</si>
  <si>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</si>
  <si>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</si>
  <si>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</si>
  <si>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</si>
  <si>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</si>
  <si>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</si>
  <si>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</si>
  <si>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</si>
  <si>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</si>
  <si>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</si>
  <si>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</si>
  <si>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</si>
  <si>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</si>
  <si>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</si>
  <si>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</si>
  <si>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</si>
  <si>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</si>
  <si>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</si>
  <si>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</si>
  <si>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</si>
  <si>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</si>
  <si>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</si>
  <si>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</si>
  <si>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</si>
  <si>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</si>
  <si>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</si>
  <si>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</si>
  <si>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</si>
  <si>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</si>
  <si>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</si>
  <si>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</si>
  <si>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</si>
  <si>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</si>
  <si>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</si>
  <si>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</si>
  <si>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</si>
  <si>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</si>
  <si>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</si>
  <si>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</si>
  <si>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</si>
  <si>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</si>
  <si>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</si>
  <si>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</si>
  <si>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</si>
  <si>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</si>
  <si>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</si>
  <si>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</si>
  <si>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</si>
  <si>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</si>
  <si>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</si>
  <si>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</si>
  <si>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</si>
  <si>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</si>
  <si>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</si>
  <si>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</si>
  <si>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</si>
  <si>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</si>
  <si>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</si>
  <si>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</si>
  <si>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</si>
  <si>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</si>
  <si>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</si>
  <si>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</si>
  <si>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</si>
  <si>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</si>
  <si>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</si>
  <si>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</si>
  <si>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</si>
  <si>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</si>
  <si>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</si>
  <si>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</si>
  <si>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</si>
  <si>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</si>
  <si>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</si>
  <si>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</si>
  <si>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</si>
  <si>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</si>
  <si>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</si>
  <si>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</si>
  <si>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</si>
  <si>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</si>
  <si>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</si>
  <si>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</si>
  <si>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</si>
  <si>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</si>
  <si>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</si>
  <si>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</si>
  <si>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</si>
  <si>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</si>
  <si>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</si>
  <si>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</si>
  <si>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</si>
  <si>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</si>
  <si>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</si>
  <si>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</si>
  <si>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</si>
  <si>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</si>
  <si>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</si>
  <si>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</si>
  <si>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</si>
  <si>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</si>
  <si>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</si>
  <si>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</si>
  <si>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</si>
  <si>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</si>
  <si>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</si>
  <si>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</si>
  <si>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</si>
  <si>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</si>
  <si>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</si>
  <si>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</si>
  <si>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</si>
  <si>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</si>
  <si>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</si>
  <si>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</si>
  <si>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</si>
  <si>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</si>
  <si>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</si>
  <si>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</si>
  <si>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</si>
  <si>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</si>
  <si>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</si>
  <si>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</si>
  <si>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</si>
  <si>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</si>
  <si>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</si>
  <si>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</si>
  <si>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</si>
  <si>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</si>
  <si>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</si>
  <si>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</si>
  <si>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</si>
  <si>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</si>
  <si>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</si>
  <si>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</si>
  <si>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</si>
  <si>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</si>
  <si>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</si>
  <si>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</si>
  <si>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</si>
  <si>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</si>
  <si>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</si>
  <si>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</si>
  <si>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</si>
  <si>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</si>
  <si>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</si>
  <si>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</si>
  <si>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</si>
  <si>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</si>
  <si>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</si>
  <si>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</si>
  <si>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</si>
  <si>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</si>
  <si>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</si>
  <si>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</si>
  <si>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</si>
  <si>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</si>
  <si>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</si>
  <si>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</si>
  <si>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</si>
  <si>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</si>
  <si>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</si>
  <si>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</si>
  <si>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</si>
  <si>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</si>
  <si>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</si>
  <si>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</si>
  <si>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</si>
  <si>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</si>
  <si>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</si>
  <si>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</si>
  <si>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</si>
  <si>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</si>
  <si>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</si>
  <si>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</si>
  <si>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</si>
  <si>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</si>
  <si>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</si>
  <si>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</si>
  <si>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</si>
  <si>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</si>
  <si>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</si>
  <si>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</si>
  <si>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</si>
  <si>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</si>
  <si>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</si>
  <si>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</si>
  <si>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</si>
  <si>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</si>
  <si>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</si>
  <si>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</si>
  <si>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</si>
  <si>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</si>
  <si>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</si>
  <si>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</si>
  <si>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</si>
  <si>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</si>
  <si>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</si>
  <si>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</si>
  <si>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</si>
  <si>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</si>
  <si>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</si>
  <si>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</si>
  <si>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</si>
  <si>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</si>
  <si>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</si>
  <si>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</si>
  <si>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</si>
  <si>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</si>
  <si>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</si>
  <si>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</si>
  <si>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</si>
  <si>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</si>
  <si>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</si>
  <si>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</si>
  <si>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</si>
  <si>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</si>
  <si>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</si>
  <si>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</si>
  <si>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</si>
  <si>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</si>
  <si>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</si>
  <si>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</si>
  <si>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</si>
  <si>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</si>
  <si>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</si>
  <si>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</si>
  <si>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</si>
  <si>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</si>
  <si>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</si>
  <si>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</si>
  <si>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</si>
  <si>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</si>
  <si>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</si>
  <si>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</si>
  <si>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</si>
  <si>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</si>
  <si>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</si>
  <si>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</si>
  <si>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</si>
  <si>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</si>
  <si>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</si>
  <si>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</si>
  <si>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</si>
  <si>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</si>
  <si>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</si>
  <si>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</si>
  <si>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</si>
  <si>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</si>
  <si>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</si>
  <si>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</si>
  <si>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</si>
  <si>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</si>
  <si>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</si>
  <si>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</si>
  <si>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</si>
  <si>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</si>
  <si>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</si>
  <si>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</si>
  <si>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</si>
  <si>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</si>
  <si>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</si>
  <si>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</si>
  <si>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</si>
  <si>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</si>
  <si>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</si>
  <si>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</si>
  <si>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</si>
  <si>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</si>
  <si>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</si>
  <si>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</si>
  <si>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</si>
  <si>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</si>
  <si>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</si>
  <si>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</si>
  <si>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</si>
  <si>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</si>
  <si>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</si>
  <si>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</si>
  <si>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</si>
  <si>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</si>
  <si>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</si>
  <si>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</si>
  <si>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</si>
  <si>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</si>
  <si>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</si>
  <si>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</si>
  <si>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</si>
  <si>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</si>
  <si>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</si>
  <si>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</si>
  <si>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</si>
  <si>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</si>
  <si>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</si>
  <si>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</si>
  <si>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</si>
  <si>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</si>
  <si>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</si>
  <si>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</si>
  <si>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</si>
  <si>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</si>
  <si>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</si>
  <si>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</si>
  <si>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</si>
  <si>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</si>
  <si>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</si>
  <si>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</si>
  <si>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</si>
  <si>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</si>
  <si>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</si>
  <si>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</si>
  <si>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</si>
  <si>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</si>
  <si>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</si>
  <si>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</si>
  <si>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</si>
  <si>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</si>
  <si>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</si>
  <si>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</si>
  <si>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</si>
  <si>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</si>
  <si>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</si>
  <si>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</si>
  <si>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</si>
  <si>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</si>
  <si>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</si>
  <si>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</si>
  <si>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</si>
  <si>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</si>
  <si>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</si>
  <si>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</si>
  <si>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</si>
  <si>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</si>
  <si>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</si>
  <si>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</si>
  <si>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</si>
  <si>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</si>
  <si>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</si>
  <si>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</si>
  <si>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</si>
  <si>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</si>
  <si>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</si>
  <si>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</si>
  <si>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</si>
  <si>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</si>
  <si>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</si>
  <si>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</si>
  <si>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</si>
  <si>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</si>
  <si>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</si>
  <si>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</si>
  <si>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</si>
  <si>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</si>
  <si>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</si>
  <si>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</si>
  <si>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</si>
  <si>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</si>
  <si>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</si>
  <si>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</si>
  <si>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</si>
  <si>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</si>
  <si>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</si>
  <si>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</si>
  <si>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</si>
  <si>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</si>
  <si>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</si>
  <si>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</si>
  <si>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</si>
  <si>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</si>
  <si>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</si>
  <si>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</si>
  <si>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</si>
  <si>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</si>
  <si>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</si>
  <si>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</si>
  <si>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</si>
  <si>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</si>
  <si>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</si>
  <si>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</si>
  <si>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</si>
  <si>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</si>
  <si>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</si>
  <si>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</si>
  <si>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</si>
  <si>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</si>
  <si>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</si>
  <si>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</si>
  <si>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</si>
  <si>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</si>
  <si>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</si>
  <si>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</si>
  <si>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</si>
  <si>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</si>
  <si>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</si>
  <si>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</si>
  <si>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</si>
  <si>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</si>
  <si>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</si>
  <si>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</si>
  <si>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</si>
  <si>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</si>
  <si>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</si>
  <si>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</si>
  <si>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</si>
  <si>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</si>
  <si>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</si>
  <si>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</si>
  <si>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</si>
  <si>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</si>
  <si>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</si>
  <si>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</si>
  <si>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</si>
  <si>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</si>
  <si>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</si>
  <si>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</si>
  <si>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</si>
  <si>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</si>
  <si>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</si>
  <si>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</si>
  <si>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</si>
  <si>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</si>
  <si>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</si>
  <si>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</si>
  <si>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</si>
  <si>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</si>
  <si>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</si>
  <si>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</si>
  <si>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</si>
  <si>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</si>
  <si>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</si>
  <si>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</si>
  <si>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</si>
  <si>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</si>
  <si>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</si>
  <si>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</si>
  <si>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</si>
  <si>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</si>
  <si>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</si>
  <si>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</si>
  <si>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</si>
  <si>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</si>
  <si>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</si>
  <si>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</si>
  <si>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</si>
  <si>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</si>
  <si>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</si>
  <si>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</si>
  <si>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</si>
  <si>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</si>
  <si>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</si>
  <si>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</si>
  <si>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</si>
  <si>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</si>
  <si>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</si>
  <si>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</si>
  <si>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</si>
  <si>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</si>
  <si>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</si>
  <si>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</si>
  <si>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</si>
  <si>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</si>
  <si>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</si>
  <si>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</si>
  <si>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</si>
  <si>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</si>
  <si>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</si>
  <si>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</si>
  <si>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</si>
  <si>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</si>
  <si>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</si>
  <si>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</si>
  <si>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</si>
  <si>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</si>
  <si>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</si>
  <si>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</si>
  <si>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</si>
  <si>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</si>
  <si>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</si>
  <si>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</si>
  <si>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</si>
  <si>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</si>
  <si>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</si>
  <si>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</si>
  <si>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</si>
  <si>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</si>
  <si>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</si>
  <si>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</si>
  <si>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</si>
  <si>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</si>
  <si>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</si>
  <si>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</si>
  <si>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</si>
  <si>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</si>
  <si>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</si>
  <si>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</si>
  <si>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</si>
  <si>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</si>
  <si>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</si>
  <si>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</si>
  <si>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</si>
  <si>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</si>
  <si>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</si>
  <si>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</si>
  <si>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</si>
  <si>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</si>
  <si>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</si>
  <si>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</si>
  <si>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</si>
  <si>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</si>
  <si>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</si>
  <si>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</si>
  <si>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</si>
  <si>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</si>
  <si>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</si>
  <si>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</si>
  <si>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</si>
  <si>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</si>
  <si>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</si>
  <si>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</si>
  <si>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</si>
  <si>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</si>
  <si>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</si>
  <si>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</si>
  <si>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</si>
  <si>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</si>
  <si>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</si>
  <si>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</si>
  <si>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</si>
  <si>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</si>
  <si>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</si>
  <si>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</si>
  <si>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</si>
  <si>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</si>
  <si>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</si>
  <si>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</si>
  <si>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</si>
  <si>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</si>
  <si>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</si>
  <si>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</si>
  <si>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</si>
  <si>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</si>
  <si>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</si>
  <si>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</si>
  <si>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</si>
  <si>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</si>
  <si>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</si>
  <si>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</si>
  <si>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</si>
  <si>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</si>
  <si>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</si>
  <si>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</si>
  <si>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</si>
  <si>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</si>
  <si>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</si>
  <si>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</si>
  <si>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</si>
  <si>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</si>
  <si>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</si>
  <si>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</si>
  <si>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</si>
  <si>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</si>
  <si>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</si>
  <si>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</si>
  <si>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</si>
  <si>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</si>
  <si>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</si>
  <si>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</si>
  <si>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</si>
  <si>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</si>
  <si>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</si>
  <si>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</si>
  <si>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</si>
  <si>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</si>
  <si>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</si>
  <si>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</si>
  <si>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</si>
  <si>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</si>
  <si>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</si>
  <si>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</si>
  <si>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</si>
  <si>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</si>
  <si>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</si>
  <si>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</si>
  <si>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</si>
  <si>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</si>
  <si>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</si>
  <si>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</si>
  <si>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</si>
  <si>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</si>
  <si>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</si>
  <si>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</si>
  <si>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</si>
  <si>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</si>
  <si>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</si>
  <si>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</si>
  <si>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</si>
  <si>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</si>
  <si>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</si>
  <si>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</si>
  <si>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</si>
  <si>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</si>
  <si>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</si>
  <si>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</si>
  <si>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</si>
  <si>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</si>
  <si>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</si>
  <si>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</si>
  <si>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</si>
  <si>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</si>
  <si>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</si>
  <si>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</si>
  <si>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</si>
  <si>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</si>
  <si>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</si>
  <si>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</si>
  <si>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</si>
  <si>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</si>
  <si>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</si>
  <si>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</si>
  <si>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</si>
  <si>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</si>
  <si>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</si>
  <si>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</si>
  <si>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</si>
  <si>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</si>
  <si>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</si>
  <si>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</si>
  <si>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</si>
  <si>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</si>
  <si>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</si>
  <si>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</si>
  <si>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</si>
  <si>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</si>
  <si>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</si>
  <si>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</si>
  <si>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</si>
  <si>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</si>
  <si>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</si>
  <si>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</si>
  <si>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</si>
  <si>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</si>
  <si>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</si>
  <si>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</si>
  <si>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</si>
  <si>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</si>
  <si>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</si>
  <si>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</si>
  <si>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</si>
  <si>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</si>
  <si>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</si>
  <si>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</si>
  <si>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</si>
  <si>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</si>
  <si>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</si>
  <si>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</si>
  <si>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</si>
  <si>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</si>
  <si>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</si>
  <si>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</si>
  <si>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</si>
  <si>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</si>
  <si>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</si>
  <si>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</si>
  <si>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</si>
  <si>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</si>
  <si>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</si>
  <si>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</si>
  <si>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</si>
  <si>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</si>
  <si>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</si>
  <si>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</si>
  <si>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</si>
  <si>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</si>
  <si>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</si>
  <si>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</si>
  <si>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</si>
  <si>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</si>
  <si>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</si>
  <si>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</si>
  <si>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</si>
  <si>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</si>
  <si>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</si>
  <si>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</si>
  <si>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</si>
  <si>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</si>
  <si>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</si>
  <si>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</si>
  <si>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</si>
  <si>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</si>
  <si>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</si>
  <si>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</si>
  <si>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</si>
  <si>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</si>
  <si>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</si>
  <si>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</si>
  <si>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</si>
  <si>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</si>
  <si>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</si>
  <si>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</si>
  <si>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</si>
  <si>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</si>
  <si>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</si>
  <si>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</si>
  <si>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</si>
  <si>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</si>
  <si>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</si>
  <si>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</si>
  <si>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</si>
  <si>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</si>
  <si>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</si>
  <si>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</si>
  <si>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</si>
  <si>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</si>
  <si>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</si>
  <si>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</si>
  <si>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</si>
  <si>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</si>
  <si>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</si>
  <si>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</si>
  <si>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</si>
  <si>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</si>
  <si>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</si>
  <si>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</si>
  <si>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</si>
  <si>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</si>
  <si>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</si>
  <si>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</si>
  <si>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</si>
  <si>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</si>
  <si>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</si>
  <si>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</si>
  <si>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</si>
  <si>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</si>
  <si>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</si>
  <si>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</si>
  <si>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</si>
  <si>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</si>
  <si>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</si>
  <si>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</si>
  <si>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</si>
  <si>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</si>
  <si>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</si>
  <si>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</si>
  <si>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</si>
  <si>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</si>
  <si>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</si>
  <si>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</si>
  <si>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</si>
  <si>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</si>
  <si>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</si>
  <si>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</si>
  <si>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</si>
  <si>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</si>
  <si>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</si>
  <si>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</si>
  <si>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</si>
  <si>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</si>
  <si>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</si>
  <si>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</si>
  <si>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</si>
  <si>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</si>
  <si>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</si>
  <si>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</si>
  <si>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</si>
  <si>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</si>
  <si>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</si>
  <si>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</si>
  <si>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</si>
  <si>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</si>
  <si>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</si>
  <si>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</si>
  <si>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</si>
  <si>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</si>
  <si>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</si>
  <si>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</si>
  <si>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</si>
  <si>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</si>
  <si>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</si>
  <si>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</si>
  <si>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</si>
  <si>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</si>
  <si>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</si>
  <si>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</si>
  <si>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</si>
  <si>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</si>
  <si>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</si>
  <si>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</si>
  <si>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</si>
  <si>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</si>
  <si>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</si>
  <si>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</si>
  <si>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</si>
  <si>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</si>
  <si>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</si>
  <si>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</si>
  <si>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</si>
  <si>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</si>
  <si>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</si>
  <si>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</si>
  <si>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</si>
  <si>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</si>
  <si>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</si>
  <si>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</si>
  <si>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</si>
  <si>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</si>
  <si>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</si>
  <si>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</si>
  <si>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</si>
  <si>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</si>
  <si>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</si>
  <si>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</si>
  <si>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</si>
  <si>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</si>
  <si>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</si>
  <si>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</si>
  <si>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</si>
  <si>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</si>
  <si>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</si>
  <si>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</si>
  <si>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</si>
  <si>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</si>
  <si>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</si>
  <si>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</si>
  <si>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</si>
  <si>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</si>
  <si>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</si>
  <si>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</si>
  <si>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</si>
  <si>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</si>
  <si>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</si>
  <si>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</si>
  <si>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</si>
  <si>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</si>
  <si>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</si>
  <si>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</si>
  <si>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</si>
  <si>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</si>
  <si>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</si>
  <si>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</si>
  <si>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</si>
  <si>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</si>
  <si>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</si>
  <si>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</si>
  <si>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</si>
  <si>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</si>
  <si>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</si>
  <si>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</si>
  <si>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</si>
  <si>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</si>
  <si>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</si>
  <si>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</si>
  <si>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</si>
  <si>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</si>
  <si>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</si>
  <si>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</si>
  <si>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</si>
  <si>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</si>
  <si>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</si>
  <si>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</si>
  <si>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</si>
  <si>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</si>
  <si>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</si>
  <si>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</si>
  <si>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</si>
  <si>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</si>
  <si>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</si>
  <si>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</si>
  <si>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</si>
  <si>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</si>
  <si>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</si>
  <si>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</si>
  <si>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</si>
  <si>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</si>
  <si>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</si>
  <si>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</si>
  <si>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</si>
  <si>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</si>
  <si>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</si>
  <si>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</si>
  <si>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</si>
  <si>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</si>
  <si>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</si>
  <si>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</si>
  <si>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</si>
  <si>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</si>
  <si>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</si>
  <si>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</si>
  <si>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</si>
  <si>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</si>
  <si>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</si>
  <si>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</si>
  <si>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</si>
  <si>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</si>
  <si>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</si>
  <si>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</si>
  <si>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</si>
  <si>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</si>
  <si>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</si>
  <si>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</si>
  <si>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</si>
  <si>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</si>
  <si>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</si>
  <si>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</si>
  <si>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</si>
  <si>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</si>
  <si>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</si>
  <si>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</si>
  <si>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</si>
  <si>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</si>
  <si>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</si>
  <si>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</si>
  <si>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</si>
  <si>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</si>
  <si>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</si>
  <si>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</si>
  <si>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</si>
  <si>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</si>
  <si>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</si>
  <si>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</si>
  <si>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</si>
  <si>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</si>
  <si>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</si>
  <si>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</si>
  <si>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</si>
  <si>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</si>
  <si>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</si>
  <si>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</si>
  <si>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</si>
  <si>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</si>
  <si>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</si>
  <si>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</si>
  <si>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</si>
  <si>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</si>
  <si>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</si>
  <si>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</si>
  <si>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</si>
  <si>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</si>
  <si>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</si>
  <si>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</si>
  <si>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</si>
  <si>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</si>
  <si>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</si>
  <si>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</si>
  <si>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</si>
  <si>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</si>
  <si>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</si>
  <si>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</si>
  <si>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</si>
  <si>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</si>
  <si>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</si>
  <si>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</si>
  <si>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</si>
  <si>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</si>
  <si>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</si>
  <si>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</si>
  <si>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</si>
  <si>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</si>
  <si>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</si>
  <si>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</si>
  <si>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</si>
  <si>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</si>
  <si>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</si>
  <si>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</si>
  <si>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</si>
  <si>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</si>
  <si>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</si>
  <si>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</si>
  <si>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</si>
  <si>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</si>
  <si>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</si>
  <si>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</si>
  <si>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</si>
  <si>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</si>
  <si>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</si>
  <si>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</si>
  <si>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</si>
  <si>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</si>
  <si>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</si>
  <si>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</si>
  <si>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</si>
  <si>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</si>
  <si>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</si>
  <si>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</si>
  <si>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</si>
  <si>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</si>
  <si>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</si>
  <si>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</si>
  <si>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</si>
  <si>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</si>
  <si>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</si>
  <si>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</si>
  <si>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</si>
  <si>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</si>
  <si>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</si>
  <si>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</si>
  <si>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</si>
  <si>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</si>
  <si>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</si>
  <si>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</si>
  <si>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</si>
  <si>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</si>
  <si>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</si>
  <si>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</si>
  <si>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</si>
  <si>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</si>
  <si>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</si>
  <si>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</si>
  <si>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</si>
  <si>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</si>
  <si>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</si>
  <si>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</si>
  <si>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</si>
  <si>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</si>
  <si>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</si>
  <si>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</si>
  <si>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</si>
  <si>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</si>
  <si>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</si>
  <si>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</si>
  <si>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</si>
  <si>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</si>
  <si>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</si>
  <si>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</si>
  <si>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</si>
  <si>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</si>
  <si>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</si>
  <si>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</si>
  <si>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</si>
  <si>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</si>
  <si>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</si>
  <si>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</si>
  <si>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</si>
  <si>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</si>
  <si>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</si>
  <si>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</si>
  <si>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</si>
  <si>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</si>
  <si>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</si>
  <si>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</si>
  <si>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</si>
  <si>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</si>
  <si>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</si>
  <si>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</si>
  <si>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</si>
  <si>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</si>
  <si>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</si>
  <si>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</si>
  <si>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</si>
  <si>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</si>
  <si>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</si>
  <si>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</si>
  <si>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</si>
  <si>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</si>
  <si>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</si>
  <si>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</si>
  <si>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</si>
  <si>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</si>
  <si>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</si>
  <si>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</si>
  <si>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</si>
  <si>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</si>
  <si>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</si>
  <si>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</si>
  <si>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</si>
  <si>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</si>
  <si>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</si>
  <si>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</si>
  <si>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</si>
  <si>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</si>
  <si>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</si>
  <si>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</si>
  <si>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</si>
  <si>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</si>
  <si>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</si>
  <si>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</si>
  <si>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</si>
  <si>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</si>
  <si>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</si>
  <si>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</si>
  <si>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</si>
  <si>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</si>
  <si>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</si>
  <si>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</si>
  <si>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</si>
  <si>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</si>
  <si>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</si>
  <si>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</si>
  <si>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</si>
  <si>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</si>
  <si>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</si>
  <si>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</si>
  <si>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</si>
  <si>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</si>
  <si>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</si>
  <si>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</si>
  <si>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</si>
  <si>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</si>
  <si>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</si>
  <si>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</si>
  <si>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</si>
  <si>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</si>
  <si>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</si>
  <si>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</si>
  <si>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</si>
  <si>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</si>
  <si>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</si>
  <si>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</si>
  <si>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</si>
  <si>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</si>
  <si>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</si>
  <si>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</si>
  <si>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</si>
  <si>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</si>
  <si>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</si>
  <si>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</si>
  <si>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</si>
  <si>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</si>
  <si>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</si>
  <si>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</si>
  <si>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</si>
  <si>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</si>
  <si>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</si>
  <si>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</si>
  <si>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</si>
  <si>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</si>
  <si>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</si>
  <si>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</si>
  <si>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</si>
  <si>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</si>
  <si>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</si>
  <si>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</si>
  <si>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</si>
  <si>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</si>
  <si>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</si>
  <si>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</si>
  <si>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</si>
  <si>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</si>
  <si>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</si>
  <si>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</si>
  <si>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</si>
  <si>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</si>
  <si>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</si>
  <si>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</si>
  <si>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</si>
  <si>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</si>
  <si>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</si>
  <si>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</si>
  <si>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</si>
  <si>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</si>
  <si>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</si>
  <si>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</si>
  <si>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</si>
  <si>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</si>
  <si>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</si>
  <si>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</si>
  <si>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</si>
  <si>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</si>
  <si>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</si>
  <si>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</si>
  <si>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</si>
  <si>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</si>
  <si>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</si>
  <si>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</si>
  <si>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</si>
  <si>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</si>
  <si>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</si>
  <si>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</si>
  <si>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</si>
  <si>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</si>
  <si>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</si>
  <si>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</si>
  <si>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</si>
  <si>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</si>
  <si>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</si>
  <si>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</si>
  <si>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</si>
  <si>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</si>
  <si>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</si>
  <si>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</si>
  <si>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</si>
  <si>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</si>
  <si>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</si>
  <si>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</si>
  <si>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</si>
  <si>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</si>
  <si>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</si>
  <si>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</si>
  <si>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</si>
  <si>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</si>
  <si>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</si>
  <si>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</si>
  <si>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</si>
  <si>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</si>
  <si>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</si>
  <si>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</si>
  <si>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</si>
  <si>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</si>
  <si>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</si>
  <si>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</si>
  <si>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</si>
  <si>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</si>
  <si>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</si>
  <si>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</si>
  <si>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</si>
  <si>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</si>
  <si>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</si>
  <si>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</si>
  <si>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</si>
  <si>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</si>
  <si>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</si>
  <si>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</si>
  <si>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</si>
  <si>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</si>
  <si>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</si>
  <si>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</si>
  <si>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</si>
  <si>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</si>
  <si>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</si>
  <si>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</si>
  <si>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</si>
  <si>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</si>
  <si>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</si>
  <si>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</si>
  <si>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</si>
  <si>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</si>
  <si>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</si>
  <si>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</si>
  <si>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</si>
  <si>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</si>
  <si>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</si>
  <si>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</si>
  <si>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</si>
  <si>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</si>
  <si>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</si>
  <si>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</si>
  <si>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</si>
  <si>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</si>
  <si>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</si>
  <si>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</si>
  <si>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</si>
  <si>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</si>
  <si>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</si>
  <si>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</si>
  <si>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</si>
  <si>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</si>
  <si>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</si>
  <si>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</si>
  <si>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</si>
  <si>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</si>
  <si>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</si>
  <si>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</si>
  <si>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</si>
  <si>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</si>
  <si>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</si>
  <si>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</si>
  <si>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</si>
  <si>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</si>
  <si>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</si>
  <si>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</si>
  <si>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</si>
  <si>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</si>
  <si>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</si>
  <si>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</si>
  <si>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</si>
  <si>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</si>
  <si>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</si>
  <si>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</si>
  <si>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</si>
  <si>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</si>
  <si>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</si>
  <si>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</si>
  <si>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</si>
  <si>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</si>
  <si>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</si>
  <si>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</si>
  <si>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</si>
  <si>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</si>
  <si>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</si>
  <si>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</si>
  <si>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</si>
  <si>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</si>
  <si>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</si>
  <si>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</si>
  <si>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</si>
  <si>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</si>
  <si>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</si>
  <si>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</si>
  <si>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</si>
  <si>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</si>
  <si>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</si>
  <si>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</si>
  <si>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</si>
  <si>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</si>
  <si>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</si>
  <si>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</si>
  <si>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</si>
  <si>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</si>
  <si>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</si>
  <si>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</si>
  <si>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</si>
  <si>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</si>
  <si>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</si>
  <si>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</si>
  <si>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</si>
  <si>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</si>
  <si>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</si>
  <si>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</si>
  <si>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</si>
  <si>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</si>
  <si>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</si>
  <si>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</si>
  <si>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</si>
  <si>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</si>
  <si>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</si>
  <si>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</si>
  <si>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</si>
  <si>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</si>
  <si>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</si>
  <si>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</si>
  <si>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</si>
  <si>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</si>
  <si>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</si>
  <si>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</si>
  <si>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</si>
  <si>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</si>
  <si>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</si>
  <si>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</si>
  <si>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</si>
  <si>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</si>
  <si>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</si>
  <si>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</si>
  <si>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</si>
  <si>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</si>
  <si>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</si>
  <si>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</si>
  <si>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</si>
  <si>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</si>
  <si>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</si>
  <si>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</si>
  <si>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</si>
  <si>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</si>
  <si>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</si>
  <si>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</si>
  <si>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</si>
  <si>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</si>
  <si>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</si>
  <si>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</si>
  <si>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</si>
  <si>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</si>
  <si>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</si>
  <si>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</si>
  <si>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</si>
  <si>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</si>
  <si>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</si>
  <si>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</si>
  <si>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</si>
  <si>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</si>
  <si>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</si>
  <si>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</si>
  <si>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</si>
  <si>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</si>
  <si>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</si>
  <si>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</si>
  <si>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</si>
  <si>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</si>
  <si>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</si>
  <si>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</si>
  <si>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</si>
  <si>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</si>
  <si>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</si>
  <si>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</si>
  <si>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</si>
  <si>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</si>
  <si>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</si>
  <si>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</si>
  <si>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</si>
  <si>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</si>
  <si>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</si>
  <si>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</si>
  <si>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</si>
  <si>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</si>
  <si>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</si>
  <si>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</si>
  <si>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</si>
  <si>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</si>
  <si>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</si>
  <si>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</si>
  <si>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</si>
  <si>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</si>
  <si>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</si>
  <si>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</si>
  <si>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</si>
  <si>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</si>
  <si>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</si>
  <si>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</si>
  <si>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</si>
  <si>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</si>
  <si>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</si>
  <si>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</si>
  <si>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</si>
  <si>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</si>
  <si>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</si>
  <si>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</si>
  <si>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</si>
  <si>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</si>
  <si>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</si>
  <si>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</si>
  <si>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</si>
  <si>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</si>
  <si>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</si>
  <si>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</si>
  <si>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</si>
  <si>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</si>
  <si>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</si>
  <si>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</si>
  <si>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</si>
  <si>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</si>
  <si>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</si>
  <si>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</si>
  <si>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</si>
  <si>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</si>
  <si>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</si>
  <si>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</si>
  <si>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</si>
  <si>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</si>
  <si>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</si>
  <si>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</si>
  <si>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</si>
  <si>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</si>
  <si>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</si>
  <si>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</si>
  <si>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</si>
  <si>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</si>
  <si>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</si>
  <si>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</si>
  <si>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</si>
  <si>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</si>
  <si>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</si>
  <si>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</si>
  <si>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</si>
  <si>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</si>
  <si>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</si>
  <si>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</si>
  <si>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</si>
  <si>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</si>
  <si>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</si>
  <si>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</si>
  <si>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</si>
  <si>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</si>
  <si>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</si>
  <si>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</si>
  <si>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</si>
  <si>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</si>
  <si>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</si>
  <si>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</si>
  <si>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</si>
  <si>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</si>
  <si>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</si>
  <si>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</si>
  <si>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</si>
  <si>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</si>
  <si>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</si>
  <si>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</si>
  <si>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</si>
  <si>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</si>
  <si>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</si>
  <si>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</si>
  <si>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</si>
  <si>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</si>
  <si>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</si>
  <si>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</si>
  <si>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</si>
  <si>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</si>
  <si>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</si>
  <si>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</si>
  <si>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</si>
  <si>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</si>
  <si>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</si>
  <si>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</si>
  <si>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</si>
  <si>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</si>
  <si>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</si>
  <si>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</si>
  <si>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</si>
  <si>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</si>
  <si>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</si>
  <si>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</si>
  <si>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</si>
  <si>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</si>
  <si>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</si>
  <si>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</si>
  <si>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</si>
  <si>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</si>
  <si>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</si>
  <si>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</si>
  <si>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</si>
  <si>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</si>
  <si>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</si>
  <si>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</si>
  <si>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</si>
  <si>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</si>
  <si>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</si>
  <si>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</si>
  <si>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</si>
  <si>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</si>
  <si>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</si>
  <si>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</si>
  <si>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</si>
  <si>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</si>
  <si>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</si>
  <si>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</si>
  <si>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</si>
  <si>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</si>
  <si>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</si>
  <si>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</si>
  <si>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</si>
  <si>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</si>
  <si>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</si>
  <si>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</si>
  <si>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</si>
  <si>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</si>
  <si>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</si>
  <si>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</si>
  <si>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</si>
  <si>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</si>
  <si>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</si>
  <si>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</si>
  <si>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</si>
  <si>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</si>
  <si>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</si>
  <si>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</si>
  <si>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</si>
  <si>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</si>
  <si>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</si>
  <si>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</si>
  <si>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</si>
  <si>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</si>
  <si>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</si>
  <si>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</si>
  <si>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</si>
  <si>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</si>
  <si>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</si>
  <si>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</si>
  <si>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</si>
  <si>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</si>
  <si>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</si>
  <si>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</si>
  <si>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</si>
  <si>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</si>
  <si>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</si>
  <si>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</si>
  <si>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</si>
  <si>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</si>
  <si>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</si>
  <si>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</si>
  <si>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</si>
  <si>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</si>
  <si>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</si>
  <si>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</si>
  <si>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</si>
  <si>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</si>
  <si>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</si>
  <si>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</si>
  <si>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</si>
  <si>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</si>
  <si>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</si>
  <si>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</si>
  <si>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</si>
  <si>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</si>
  <si>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</si>
  <si>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</si>
  <si>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</si>
  <si>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</si>
  <si>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</si>
  <si>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</si>
  <si>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</si>
  <si>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</si>
  <si>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</si>
  <si>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</si>
  <si>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</si>
  <si>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</si>
  <si>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</si>
  <si>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</si>
  <si>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</si>
  <si>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</si>
  <si>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</si>
  <si>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</si>
  <si>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</si>
  <si>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</si>
  <si>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</si>
  <si>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</si>
  <si>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</si>
  <si>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</si>
  <si>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</si>
  <si>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</si>
  <si>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</si>
  <si>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</si>
  <si>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</si>
  <si>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</si>
  <si>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</si>
  <si>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</si>
  <si>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</si>
  <si>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</si>
  <si>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</si>
  <si>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</si>
  <si>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</si>
  <si>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</si>
  <si>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</si>
  <si>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</si>
  <si>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</si>
  <si>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</si>
  <si>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</si>
  <si>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</si>
  <si>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</si>
  <si>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</si>
  <si>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</si>
  <si>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</si>
  <si>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</si>
  <si>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</si>
  <si>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</si>
  <si>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</si>
  <si>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</si>
  <si>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</si>
  <si>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</si>
  <si>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</si>
  <si>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</si>
  <si>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</si>
  <si>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</si>
  <si>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</si>
  <si>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</si>
  <si>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</si>
  <si>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</si>
  <si>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</si>
  <si>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</si>
  <si>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</si>
  <si>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</si>
  <si>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</si>
  <si>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</si>
  <si>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</si>
  <si>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</si>
  <si>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</si>
  <si>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</si>
  <si>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</si>
  <si>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</si>
  <si>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</si>
  <si>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</si>
  <si>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</si>
  <si>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</si>
  <si>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</si>
  <si>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</si>
  <si>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</si>
  <si>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</si>
  <si>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</si>
  <si>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</si>
  <si>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</si>
  <si>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</si>
  <si>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</si>
  <si>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</si>
  <si>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</si>
  <si>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</si>
  <si>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</si>
  <si>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</si>
  <si>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</si>
  <si>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</si>
  <si>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</si>
  <si>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</si>
  <si>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</si>
  <si>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</si>
  <si>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</si>
  <si>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</si>
  <si>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</si>
  <si>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</si>
  <si>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</si>
  <si>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</si>
  <si>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</si>
  <si>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</si>
  <si>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</si>
  <si>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</si>
  <si>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</si>
  <si>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</si>
  <si>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</si>
  <si>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</si>
  <si>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</si>
  <si>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</si>
  <si>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</si>
  <si>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</si>
  <si>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</si>
  <si>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</si>
  <si>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</si>
  <si>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</si>
  <si>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</si>
  <si>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</si>
  <si>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</si>
  <si>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</si>
  <si>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</si>
  <si>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</si>
  <si>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</si>
  <si>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</si>
  <si>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</si>
  <si>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</si>
  <si>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</si>
  <si>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</si>
  <si>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</si>
  <si>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</si>
  <si>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</si>
  <si>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</si>
  <si>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</si>
  <si>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</si>
  <si>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</si>
  <si>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</si>
  <si>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</si>
  <si>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</si>
  <si>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</si>
  <si>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</si>
  <si>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</si>
  <si>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</si>
  <si>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</si>
  <si>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</si>
  <si>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</si>
  <si>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</si>
  <si>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</si>
  <si>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</si>
  <si>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</si>
  <si>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</si>
  <si>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</si>
  <si>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</si>
  <si>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</si>
  <si>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</si>
  <si>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</si>
  <si>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</si>
  <si>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</si>
  <si>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</si>
  <si>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</si>
  <si>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</si>
  <si>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</si>
  <si>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</si>
  <si>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</si>
  <si>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</si>
  <si>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</si>
  <si>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</si>
  <si>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</si>
  <si>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</si>
  <si>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</si>
  <si>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</si>
  <si>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</si>
  <si>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</si>
  <si>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</si>
  <si>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</si>
  <si>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</si>
  <si>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</si>
  <si>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</si>
  <si>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</si>
  <si>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</si>
  <si>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</si>
  <si>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</si>
  <si>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</si>
  <si>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</si>
  <si>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</si>
  <si>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</si>
  <si>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</si>
  <si>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</si>
  <si>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</si>
  <si>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</si>
  <si>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</si>
  <si>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</si>
  <si>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</si>
  <si>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</si>
  <si>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</si>
  <si>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</si>
  <si>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</si>
  <si>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</si>
  <si>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</si>
  <si>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</si>
  <si>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</si>
  <si>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</si>
  <si>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</si>
  <si>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</si>
  <si>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</si>
  <si>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</si>
  <si>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</si>
  <si>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</si>
  <si>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</si>
  <si>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</si>
  <si>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</si>
  <si>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</si>
  <si>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</si>
  <si>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</si>
  <si>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</si>
  <si>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</si>
  <si>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</si>
  <si>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</si>
  <si>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</si>
  <si>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</si>
  <si>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</si>
  <si>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</si>
  <si>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</si>
  <si>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</si>
  <si>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</si>
  <si>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</si>
  <si>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</si>
  <si>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</si>
  <si>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</si>
  <si>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</si>
  <si>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</si>
  <si>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</si>
  <si>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</si>
  <si>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</si>
  <si>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</si>
  <si>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</si>
  <si>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</si>
  <si>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</si>
  <si>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</si>
  <si>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</si>
  <si>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</si>
  <si>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</si>
  <si>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</si>
  <si>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</si>
  <si>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</si>
  <si>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</si>
  <si>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</si>
  <si>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</si>
  <si>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</si>
  <si>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</si>
  <si>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</si>
  <si>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</si>
  <si>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</si>
  <si>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</si>
  <si>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</si>
  <si>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</si>
  <si>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</si>
  <si>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</si>
  <si>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</si>
  <si>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</si>
  <si>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</si>
  <si>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</si>
  <si>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</si>
  <si>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</si>
  <si>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</si>
  <si>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</si>
  <si>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</si>
  <si>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</si>
  <si>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</si>
  <si>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</si>
  <si>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</si>
  <si>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</si>
  <si>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</si>
  <si>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</si>
  <si>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</si>
  <si>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</si>
  <si>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</si>
  <si>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</si>
  <si>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</si>
  <si>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</si>
  <si>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</si>
  <si>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</si>
  <si>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</si>
  <si>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</si>
  <si>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</si>
  <si>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</si>
  <si>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</si>
  <si>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</si>
  <si>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</si>
  <si>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</si>
  <si>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</si>
  <si>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</si>
  <si>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</si>
  <si>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</si>
  <si>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</si>
  <si>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</si>
  <si>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</si>
  <si>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</si>
  <si>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</si>
  <si>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</si>
  <si>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</si>
  <si>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</si>
  <si>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</si>
  <si>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</si>
  <si>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</si>
  <si>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</si>
  <si>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</si>
  <si>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</si>
  <si>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</si>
  <si>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</si>
  <si>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</si>
  <si>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</si>
  <si>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</si>
  <si>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</si>
  <si>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</si>
  <si>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</si>
  <si>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</si>
  <si>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</si>
  <si>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</si>
  <si>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</si>
  <si>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</si>
  <si>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</si>
  <si>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</si>
  <si>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</si>
  <si>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</si>
  <si>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</si>
  <si>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</si>
  <si>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</si>
  <si>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</si>
  <si>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</si>
  <si>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</si>
  <si>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</si>
  <si>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</si>
  <si>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</si>
  <si>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</si>
  <si>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</si>
  <si>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</si>
  <si>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</si>
  <si>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</si>
  <si>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</si>
  <si>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</si>
  <si>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</si>
  <si>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</si>
  <si>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</si>
  <si>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</si>
  <si>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</si>
  <si>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</si>
  <si>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</si>
  <si>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</si>
  <si>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</si>
  <si>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</si>
  <si>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</si>
  <si>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</si>
  <si>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</si>
  <si>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</si>
  <si>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</si>
  <si>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</si>
  <si>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</si>
  <si>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</si>
  <si>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</si>
  <si>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</si>
  <si>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</si>
  <si>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</si>
  <si>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</si>
  <si>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</si>
  <si>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</si>
  <si>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</si>
  <si>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</si>
  <si>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</si>
  <si>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</si>
  <si>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</si>
  <si>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</si>
  <si>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</si>
  <si>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</si>
  <si>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</si>
  <si>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</si>
  <si>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</si>
  <si>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</si>
  <si>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</si>
  <si>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</si>
  <si>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</si>
  <si>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</si>
  <si>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</si>
  <si>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</si>
  <si>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</si>
  <si>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</si>
  <si>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</si>
  <si>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</si>
  <si>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</si>
  <si>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</si>
  <si>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</si>
  <si>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</si>
  <si>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</si>
  <si>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</si>
  <si>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</si>
  <si>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</si>
  <si>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</si>
  <si>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</si>
  <si>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</si>
  <si>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</si>
  <si>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</si>
  <si>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</si>
  <si>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</si>
  <si>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</si>
  <si>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</si>
  <si>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</si>
  <si>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</si>
  <si>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</si>
  <si>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</si>
  <si>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</si>
  <si>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</si>
  <si>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</si>
  <si>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</si>
  <si>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</si>
  <si>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</si>
  <si>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</si>
  <si>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</si>
  <si>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</si>
  <si>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</si>
  <si>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</si>
  <si>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</si>
  <si>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</si>
  <si>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</si>
  <si>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</si>
  <si>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</si>
  <si>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</si>
  <si>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</si>
  <si>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</si>
  <si>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</si>
  <si>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</si>
  <si>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</si>
  <si>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</si>
  <si>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</si>
  <si>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</si>
  <si>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</si>
  <si>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</si>
  <si>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</si>
  <si>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</si>
  <si>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</si>
  <si>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</si>
  <si>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</si>
  <si>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</si>
  <si>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</si>
  <si>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</si>
  <si>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</si>
  <si>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</si>
  <si>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</si>
  <si>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</si>
  <si>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</si>
  <si>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</si>
  <si>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</si>
  <si>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</si>
  <si>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</si>
  <si>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</si>
  <si>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</si>
  <si>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</si>
  <si>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</si>
  <si>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</si>
  <si>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</si>
  <si>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</si>
  <si>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</si>
  <si>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</si>
  <si>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</si>
  <si>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</si>
  <si>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</si>
  <si>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</si>
  <si>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</si>
  <si>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</si>
  <si>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</si>
  <si>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</si>
  <si>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</si>
  <si>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</si>
  <si>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</si>
  <si>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</si>
  <si>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</si>
  <si>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</si>
  <si>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</si>
  <si>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</si>
  <si>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</si>
  <si>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</si>
  <si>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</si>
  <si>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</si>
  <si>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</si>
  <si>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</si>
  <si>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</si>
  <si>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</si>
  <si>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</si>
  <si>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</si>
  <si>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</si>
  <si>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</si>
  <si>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</si>
  <si>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</si>
  <si>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</si>
  <si>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</si>
  <si>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</si>
  <si>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</si>
  <si>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</si>
  <si>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</si>
  <si>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</si>
  <si>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</si>
  <si>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</si>
  <si>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</si>
  <si>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</si>
  <si>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</si>
  <si>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</si>
  <si>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</si>
  <si>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</si>
  <si>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</si>
  <si>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</si>
  <si>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</si>
  <si>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</si>
  <si>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</si>
  <si>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</si>
  <si>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</si>
  <si>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</si>
  <si>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</si>
  <si>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</si>
  <si>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</si>
  <si>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</si>
  <si>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</si>
  <si>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</si>
  <si>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</si>
  <si>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</si>
  <si>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</si>
  <si>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</si>
  <si>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</si>
  <si>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</si>
  <si>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</si>
  <si>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</si>
  <si>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</si>
  <si>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</si>
  <si>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</si>
  <si>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</si>
  <si>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</si>
  <si>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</si>
  <si>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</si>
  <si>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</si>
  <si>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</si>
  <si>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</si>
  <si>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</si>
  <si>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</si>
  <si>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</si>
  <si>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</si>
  <si>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</si>
  <si>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</si>
  <si>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</si>
  <si>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</si>
  <si>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</si>
  <si>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</si>
  <si>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</si>
  <si>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</si>
  <si>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</si>
  <si>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</si>
  <si>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</si>
  <si>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</si>
  <si>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</si>
  <si>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</si>
  <si>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</si>
  <si>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</si>
  <si>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</si>
  <si>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</si>
  <si>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</si>
  <si>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</si>
  <si>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</si>
  <si>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</si>
  <si>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</si>
  <si>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</si>
  <si>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</si>
  <si>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</si>
  <si>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</si>
  <si>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</si>
  <si>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</si>
  <si>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</si>
  <si>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</si>
  <si>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</si>
  <si>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</si>
  <si>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</si>
  <si>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</si>
  <si>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</si>
  <si>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</si>
  <si>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</si>
  <si>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</si>
  <si>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</si>
  <si>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</si>
  <si>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</si>
  <si>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</si>
  <si>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</si>
  <si>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</si>
  <si>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</si>
  <si>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</si>
  <si>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</si>
  <si>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</si>
  <si>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</si>
  <si>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</si>
  <si>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</si>
  <si>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</si>
  <si>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</si>
  <si>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</si>
  <si>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</si>
  <si>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</si>
  <si>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</si>
  <si>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</si>
  <si>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</si>
  <si>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</si>
  <si>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</si>
  <si>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</si>
  <si>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</si>
  <si>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</si>
  <si>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</si>
  <si>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</si>
  <si>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</si>
  <si>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</si>
  <si>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</si>
  <si>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</si>
  <si>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</si>
  <si>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</si>
  <si>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</si>
  <si>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</si>
  <si>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</si>
  <si>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</si>
  <si>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</si>
  <si>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</si>
  <si>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</si>
  <si>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</si>
  <si>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</si>
  <si>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</si>
  <si>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</si>
  <si>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</si>
  <si>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</si>
  <si>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</si>
  <si>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</si>
  <si>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</si>
  <si>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</si>
  <si>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</si>
  <si>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</si>
  <si>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</si>
  <si>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</si>
  <si>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</si>
  <si>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</si>
  <si>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</si>
  <si>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</si>
  <si>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</si>
  <si>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</si>
  <si>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</si>
  <si>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</si>
  <si>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</si>
  <si>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</si>
  <si>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</si>
  <si>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</si>
  <si>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</si>
  <si>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</si>
  <si>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</si>
  <si>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</si>
  <si>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</si>
  <si>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</si>
  <si>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</si>
  <si>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</si>
  <si>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</si>
  <si>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</si>
  <si>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</si>
  <si>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</si>
  <si>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</si>
  <si>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</si>
  <si>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</si>
  <si>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</si>
  <si>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</si>
  <si>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</si>
  <si>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</si>
  <si>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</si>
  <si>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</si>
  <si>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</si>
  <si>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</si>
  <si>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</si>
  <si>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</si>
  <si>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</si>
  <si>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</si>
  <si>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</si>
  <si>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</si>
  <si>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</si>
  <si>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</si>
  <si>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</si>
  <si>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</si>
  <si>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</si>
  <si>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</si>
  <si>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</si>
  <si>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</si>
  <si>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</si>
  <si>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</si>
  <si>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</si>
  <si>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</si>
  <si>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</si>
  <si>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</si>
  <si>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</si>
  <si>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</si>
  <si>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</si>
  <si>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</si>
  <si>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</si>
  <si>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</si>
  <si>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</si>
  <si>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</si>
  <si>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</si>
  <si>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</si>
  <si>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</si>
  <si>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</si>
  <si>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</si>
  <si>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</si>
  <si>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</si>
  <si>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</si>
  <si>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</si>
  <si>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</si>
  <si>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</si>
  <si>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</si>
  <si>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</si>
  <si>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</si>
  <si>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</si>
  <si>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</si>
  <si>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</si>
  <si>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</si>
  <si>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</si>
  <si>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</si>
  <si>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</si>
  <si>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</si>
  <si>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</si>
  <si>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</si>
  <si>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</si>
  <si>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</si>
  <si>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</si>
  <si>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</si>
  <si>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</si>
  <si>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</si>
  <si>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</si>
  <si>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</si>
  <si>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</si>
  <si>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</si>
  <si>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</si>
  <si>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</si>
  <si>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</si>
  <si>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</si>
  <si>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</si>
  <si>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</si>
  <si>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</si>
  <si>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</si>
  <si>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</si>
  <si>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</si>
  <si>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</si>
  <si>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</si>
  <si>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</si>
  <si>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</si>
  <si>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</si>
  <si>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</si>
  <si>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</si>
  <si>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</si>
  <si>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</si>
  <si>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</si>
  <si>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</si>
  <si>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</si>
  <si>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</si>
  <si>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</si>
  <si>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</si>
  <si>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</si>
  <si>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</si>
  <si>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</si>
  <si>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</si>
  <si>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</si>
  <si>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</si>
  <si>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</si>
  <si>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</si>
  <si>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</si>
  <si>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</si>
  <si>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</si>
  <si>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</si>
  <si>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</si>
  <si>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</si>
  <si>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</si>
  <si>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</si>
  <si>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</si>
  <si>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</si>
  <si>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</si>
  <si>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</si>
  <si>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</si>
  <si>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</si>
  <si>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</si>
  <si>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</si>
  <si>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</si>
  <si>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</si>
  <si>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</si>
  <si>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</si>
  <si>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</si>
  <si>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</si>
  <si>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</si>
  <si>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</si>
  <si>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</si>
  <si>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</si>
  <si>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</si>
  <si>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</si>
  <si>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</si>
  <si>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</si>
  <si>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</si>
  <si>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</si>
  <si>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</si>
  <si>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</si>
  <si>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</si>
  <si>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</si>
  <si>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</si>
  <si>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</si>
  <si>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</si>
  <si>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</si>
  <si>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</si>
  <si>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</si>
  <si>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</si>
  <si>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</si>
  <si>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</si>
  <si>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</si>
  <si>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</si>
  <si>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</si>
  <si>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</si>
  <si>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</si>
  <si>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</si>
  <si>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</si>
  <si>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</si>
  <si>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</si>
  <si>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</si>
  <si>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</si>
  <si>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</si>
  <si>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</si>
  <si>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</si>
  <si>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</si>
  <si>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</si>
  <si>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</si>
  <si>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</si>
  <si>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</si>
  <si>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</si>
  <si>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</si>
  <si>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</si>
  <si>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</si>
  <si>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</si>
  <si>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</si>
  <si>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</si>
  <si>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</si>
  <si>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</si>
  <si>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</si>
  <si>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</si>
  <si>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</si>
  <si>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</si>
  <si>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</si>
  <si>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</si>
  <si>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</si>
  <si>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</si>
  <si>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</si>
  <si>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</si>
  <si>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</si>
  <si>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</si>
  <si>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</si>
  <si>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</si>
  <si>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</si>
  <si>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</si>
  <si>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</si>
  <si>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</si>
  <si>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</si>
  <si>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</si>
  <si>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</si>
  <si>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</si>
  <si>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</si>
  <si>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</si>
  <si>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</si>
  <si>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</si>
  <si>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</si>
  <si>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</si>
  <si>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</si>
  <si>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</si>
  <si>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</si>
  <si>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</si>
  <si>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</si>
  <si>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</si>
  <si>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</si>
  <si>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</si>
  <si>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</si>
  <si>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</si>
  <si>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</si>
  <si>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</si>
  <si>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</si>
  <si>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</si>
  <si>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</si>
  <si>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</si>
  <si>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</si>
  <si>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</si>
  <si>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</si>
  <si>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</si>
  <si>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</si>
  <si>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</si>
  <si>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</si>
  <si>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</si>
  <si>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</si>
  <si>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</si>
  <si>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</si>
  <si>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</si>
  <si>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</si>
  <si>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</si>
  <si>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</si>
  <si>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</si>
  <si>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</si>
  <si>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</si>
  <si>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</si>
  <si>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</si>
  <si>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</si>
  <si>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</si>
  <si>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</si>
  <si>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</si>
  <si>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</si>
  <si>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</si>
  <si>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</si>
  <si>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</si>
  <si>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</si>
  <si>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</si>
  <si>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</si>
  <si>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</si>
  <si>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</si>
  <si>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</si>
  <si>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</si>
  <si>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</si>
  <si>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</si>
  <si>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</si>
  <si>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</si>
  <si>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</si>
  <si>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</si>
  <si>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</si>
  <si>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</si>
  <si>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</si>
  <si>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</si>
  <si>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</si>
  <si>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</si>
  <si>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</si>
  <si>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</si>
  <si>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</si>
  <si>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</si>
  <si>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</si>
  <si>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</si>
  <si>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</si>
  <si>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</si>
  <si>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</si>
  <si>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</si>
  <si>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</si>
  <si>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</si>
  <si>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</si>
  <si>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</si>
  <si>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</si>
  <si>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</si>
  <si>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</si>
  <si>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</si>
  <si>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</si>
  <si>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</si>
  <si>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</si>
  <si>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</si>
  <si>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</si>
  <si>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</si>
  <si>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</si>
  <si>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</si>
  <si>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</si>
  <si>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</si>
  <si>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</si>
  <si>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</si>
  <si>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</si>
  <si>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</si>
  <si>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</si>
  <si>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</si>
  <si>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</si>
  <si>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</si>
  <si>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</si>
  <si>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</si>
  <si>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</si>
  <si>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</si>
  <si>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</si>
  <si>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</si>
  <si>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</si>
  <si>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</si>
  <si>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</si>
  <si>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</si>
  <si>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</si>
  <si>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</si>
  <si>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</si>
  <si>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</si>
  <si>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</si>
  <si>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</si>
  <si>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</si>
  <si>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</si>
  <si>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</si>
  <si>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</si>
  <si>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</si>
  <si>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</si>
  <si>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</si>
  <si>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</si>
  <si>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</si>
  <si>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</si>
  <si>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</si>
  <si>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</si>
  <si>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</si>
  <si>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</si>
  <si>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</si>
  <si>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</si>
  <si>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</si>
  <si>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</si>
  <si>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</si>
  <si>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</si>
  <si>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</si>
  <si>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</si>
  <si>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</si>
  <si>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</si>
  <si>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</si>
  <si>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</si>
  <si>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</si>
  <si>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</si>
  <si>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</si>
  <si>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</si>
  <si>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</si>
  <si>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</si>
  <si>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</si>
  <si>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</si>
  <si>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</si>
  <si>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</si>
  <si>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</si>
  <si>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</si>
  <si>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</si>
  <si>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</si>
  <si>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</si>
  <si>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</si>
  <si>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</si>
  <si>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</si>
  <si>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</si>
  <si>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</si>
  <si>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</si>
  <si>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</si>
  <si>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</si>
  <si>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</si>
  <si>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</si>
  <si>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</si>
  <si>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</si>
  <si>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</si>
  <si>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</si>
  <si>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</si>
  <si>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</si>
  <si>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</si>
  <si>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</si>
  <si>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</si>
  <si>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</si>
  <si>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</si>
  <si>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</si>
  <si>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</si>
  <si>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</si>
  <si>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</si>
  <si>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</si>
  <si>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</si>
  <si>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</si>
  <si>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</si>
  <si>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</si>
  <si>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</si>
  <si>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</si>
  <si>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</si>
  <si>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</si>
  <si>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</si>
  <si>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</si>
  <si>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</si>
  <si>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</si>
  <si>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</si>
  <si>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</si>
  <si>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</si>
  <si>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</si>
  <si>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</si>
  <si>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</si>
  <si>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</si>
  <si>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</si>
  <si>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</si>
  <si>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</si>
  <si>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</si>
  <si>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</si>
  <si>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</si>
  <si>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</si>
  <si>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</si>
  <si>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</si>
  <si>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</si>
  <si>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</si>
  <si>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</si>
  <si>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</si>
  <si>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</si>
  <si>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</si>
  <si>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</si>
  <si>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</si>
  <si>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</si>
  <si>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</si>
  <si>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</si>
  <si>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</si>
  <si>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</si>
  <si>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</si>
  <si>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</si>
  <si>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</si>
  <si>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</si>
  <si>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</si>
  <si>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</si>
  <si>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</si>
  <si>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</si>
  <si>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</si>
  <si>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</si>
  <si>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</si>
  <si>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</si>
  <si>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</si>
  <si>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</si>
  <si>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</si>
  <si>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</si>
  <si>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</si>
  <si>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</si>
  <si>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</si>
  <si>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</si>
  <si>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</si>
  <si>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</si>
  <si>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</si>
  <si>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</si>
  <si>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</si>
  <si>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</si>
  <si>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</si>
  <si>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</si>
  <si>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</si>
  <si>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</si>
  <si>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</si>
  <si>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</si>
  <si>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</si>
  <si>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</si>
  <si>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</si>
  <si>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</si>
  <si>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</si>
  <si>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</si>
  <si>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</si>
  <si>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</si>
  <si>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</si>
  <si>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</si>
  <si>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</si>
  <si>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</si>
  <si>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</si>
  <si>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</si>
  <si>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</si>
  <si>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</si>
  <si>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</si>
  <si>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</si>
  <si>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</si>
  <si>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</si>
  <si>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</si>
  <si>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</si>
  <si>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</si>
  <si>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</si>
  <si>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</si>
  <si>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</si>
  <si>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</si>
  <si>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</si>
  <si>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</si>
  <si>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</si>
  <si>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</si>
  <si>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</si>
  <si>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</si>
  <si>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</si>
  <si>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</si>
  <si>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</si>
  <si>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</si>
  <si>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</si>
  <si>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</si>
  <si>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</si>
  <si>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</si>
  <si>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</si>
  <si>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</si>
  <si>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</si>
  <si>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</si>
  <si>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</si>
  <si>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</si>
  <si>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</si>
  <si>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</si>
  <si>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</si>
  <si>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</si>
  <si>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</si>
  <si>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</si>
  <si>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</si>
  <si>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</si>
  <si>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</si>
  <si>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</si>
  <si>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</si>
  <si>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</si>
  <si>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</si>
  <si>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</si>
  <si>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</si>
  <si>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</si>
  <si>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</si>
  <si>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</si>
  <si>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</si>
  <si>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</si>
  <si>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</si>
  <si>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</si>
  <si>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</si>
  <si>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</si>
  <si>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</si>
  <si>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</si>
  <si>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</si>
  <si>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</si>
  <si>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</si>
  <si>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</si>
  <si>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</si>
  <si>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</si>
  <si>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</si>
  <si>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</si>
  <si>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</si>
  <si>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</si>
  <si>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</si>
  <si>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</si>
  <si>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</si>
  <si>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</si>
  <si>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</si>
  <si>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</si>
  <si>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</si>
  <si>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</si>
  <si>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</si>
  <si>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</si>
  <si>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</si>
  <si>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</si>
  <si>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</si>
  <si>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</si>
  <si>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</si>
  <si>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</si>
  <si>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</si>
  <si>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</si>
  <si>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</si>
  <si>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</si>
  <si>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</si>
  <si>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</si>
  <si>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</si>
  <si>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</si>
  <si>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</si>
  <si>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</si>
  <si>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</si>
  <si>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</si>
  <si>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</si>
  <si>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</si>
  <si>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</si>
  <si>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</si>
  <si>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</si>
  <si>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</si>
  <si>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</si>
  <si>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</si>
  <si>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</si>
  <si>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</si>
  <si>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</si>
  <si>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</si>
  <si>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</si>
  <si>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</si>
  <si>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</si>
  <si>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</si>
  <si>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</si>
  <si>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</si>
  <si>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</si>
  <si>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</si>
  <si>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</si>
  <si>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</si>
  <si>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</si>
  <si>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</si>
  <si>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</si>
  <si>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</si>
  <si>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</si>
  <si>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</si>
  <si>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</si>
  <si>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</si>
  <si>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</si>
  <si>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</si>
  <si>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</si>
  <si>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</si>
  <si>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</si>
  <si>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</si>
  <si>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</si>
  <si>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</si>
  <si>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</si>
  <si>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</si>
  <si>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</si>
  <si>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</si>
  <si>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</si>
  <si>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</si>
  <si>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</si>
  <si>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</si>
  <si>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</si>
  <si>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</si>
  <si>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</si>
  <si>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</si>
  <si>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</si>
  <si>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</si>
  <si>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</si>
  <si>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</si>
  <si>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</si>
  <si>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</si>
  <si>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</si>
  <si>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</si>
  <si>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</si>
  <si>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</si>
  <si>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</si>
  <si>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</si>
  <si>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</si>
  <si>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</si>
  <si>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</si>
  <si>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</si>
  <si>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</si>
  <si>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</si>
  <si>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</si>
  <si>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</si>
  <si>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</si>
  <si>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</si>
  <si>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</si>
  <si>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</si>
  <si>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</si>
  <si>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</si>
  <si>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</si>
  <si>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</si>
  <si>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</si>
  <si>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</si>
  <si>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</si>
  <si>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</si>
  <si>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</si>
  <si>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</si>
  <si>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</si>
  <si>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</si>
  <si>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</si>
  <si>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</si>
  <si>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</si>
  <si>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</si>
  <si>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</si>
  <si>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</si>
  <si>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</si>
  <si>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</si>
  <si>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</si>
  <si>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</si>
  <si>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</si>
  <si>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</si>
  <si>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</si>
  <si>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</si>
  <si>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</si>
  <si>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</si>
  <si>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</si>
  <si>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</si>
  <si>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</si>
  <si>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</si>
  <si>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</si>
  <si>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</si>
  <si>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</si>
  <si>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</si>
  <si>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</si>
  <si>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</si>
  <si>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</si>
  <si>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</si>
  <si>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</si>
  <si>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</si>
  <si>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</si>
  <si>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</si>
  <si>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</si>
  <si>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</si>
  <si>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</si>
  <si>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</si>
  <si>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</si>
  <si>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</si>
  <si>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</si>
  <si>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</si>
  <si>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</si>
  <si>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</si>
  <si>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</si>
  <si>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</si>
  <si>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</si>
  <si>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</si>
  <si>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</si>
  <si>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</si>
  <si>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</si>
  <si>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</si>
  <si>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</si>
  <si>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</si>
  <si>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</si>
  <si>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</si>
  <si>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</si>
  <si>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</si>
  <si>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</si>
  <si>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</si>
  <si>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</si>
  <si>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</si>
  <si>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</si>
  <si>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</si>
  <si>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</si>
  <si>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</si>
  <si>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</si>
  <si>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</si>
  <si>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</si>
  <si>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</si>
  <si>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</si>
  <si>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</si>
  <si>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</si>
  <si>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</si>
  <si>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</si>
  <si>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</si>
  <si>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</si>
  <si>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</si>
  <si>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</si>
  <si>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</si>
  <si>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</si>
  <si>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</si>
  <si>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</si>
  <si>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</si>
  <si>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</si>
  <si>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</si>
  <si>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</si>
  <si>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</si>
  <si>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</si>
  <si>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</si>
  <si>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</si>
  <si>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</si>
  <si>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</si>
  <si>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</si>
  <si>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</si>
  <si>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</si>
  <si>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</si>
  <si>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</si>
  <si>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</si>
  <si>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</si>
  <si>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</si>
  <si>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</si>
  <si>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</si>
  <si>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</si>
  <si>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</si>
  <si>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</si>
  <si>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</si>
  <si>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</si>
  <si>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</si>
  <si>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</si>
  <si>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</si>
  <si>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</si>
  <si>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</si>
  <si>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</si>
  <si>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</si>
  <si>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</si>
  <si>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</si>
  <si>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</si>
  <si>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</si>
  <si>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</si>
  <si>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</si>
  <si>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</si>
  <si>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</si>
  <si>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</si>
  <si>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</si>
  <si>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</si>
  <si>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</si>
  <si>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</si>
  <si>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</si>
  <si>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</si>
  <si>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</si>
  <si>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</si>
  <si>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</si>
  <si>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</si>
  <si>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</si>
  <si>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</si>
  <si>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</si>
  <si>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</si>
  <si>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</si>
  <si>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</si>
  <si>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</si>
  <si>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</si>
  <si>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</si>
  <si>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</si>
  <si>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</si>
  <si>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</si>
  <si>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</si>
  <si>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</si>
  <si>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</si>
  <si>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</si>
  <si>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</si>
  <si>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</si>
  <si>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</si>
  <si>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</si>
  <si>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</si>
  <si>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</si>
  <si>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</si>
  <si>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</si>
  <si>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</si>
  <si>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</si>
  <si>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</si>
  <si>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</si>
  <si>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</si>
  <si>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</si>
  <si>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</si>
  <si>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</si>
  <si>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</si>
  <si>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</si>
  <si>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</si>
  <si>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</si>
  <si>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</si>
  <si>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</si>
  <si>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</si>
  <si>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</si>
  <si>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</si>
  <si>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</si>
  <si>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</si>
  <si>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</si>
  <si>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</si>
  <si>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</si>
  <si>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</si>
  <si>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</si>
  <si>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</si>
  <si>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</si>
  <si>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</si>
  <si>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</si>
  <si>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</si>
  <si>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</si>
  <si>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</si>
  <si>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</si>
  <si>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</si>
  <si>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</si>
  <si>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</si>
  <si>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</si>
  <si>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</si>
  <si>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</si>
  <si>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</si>
  <si>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</si>
  <si>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</si>
  <si>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</si>
  <si>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</si>
  <si>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</si>
  <si>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</si>
  <si>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</si>
  <si>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</si>
  <si>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</si>
  <si>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</si>
  <si>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</si>
  <si>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</si>
  <si>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</si>
  <si>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</si>
  <si>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</si>
  <si>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</si>
  <si>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</si>
  <si>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</si>
  <si>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</si>
  <si>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</si>
  <si>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</si>
  <si>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</si>
  <si>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</si>
  <si>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</si>
  <si>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</si>
  <si>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</si>
  <si>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</si>
  <si>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</si>
  <si>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</si>
  <si>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</si>
  <si>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</si>
  <si>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</si>
  <si>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</si>
  <si>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</si>
  <si>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</si>
  <si>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</si>
  <si>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</si>
  <si>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</si>
  <si>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</si>
  <si>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</si>
  <si>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</si>
  <si>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</si>
  <si>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</si>
  <si>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</si>
  <si>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</si>
  <si>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</si>
  <si>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</si>
  <si>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</si>
  <si>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</si>
  <si>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</si>
  <si>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</si>
  <si>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</si>
  <si>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</si>
  <si>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</si>
  <si>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</si>
  <si>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</si>
  <si>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</si>
  <si>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</si>
  <si>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</si>
  <si>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</si>
  <si>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</si>
  <si>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</si>
  <si>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</si>
  <si>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</si>
  <si>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</si>
  <si>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</si>
  <si>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</si>
  <si>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</si>
  <si>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</si>
  <si>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</si>
  <si>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</si>
  <si>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</si>
  <si>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</si>
  <si>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</si>
  <si>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</si>
  <si>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</si>
  <si>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</si>
  <si>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</si>
  <si>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</si>
  <si>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</si>
  <si>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</si>
  <si>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</si>
  <si>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</si>
  <si>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</si>
  <si>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</si>
  <si>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</si>
  <si>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</si>
  <si>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</si>
  <si>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</si>
  <si>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</si>
  <si>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</si>
  <si>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</si>
  <si>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</si>
  <si>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</si>
  <si>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</si>
  <si>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</si>
  <si>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</si>
  <si>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</si>
  <si>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</si>
  <si>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</si>
  <si>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</si>
  <si>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</si>
  <si>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</si>
  <si>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</si>
  <si>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</si>
  <si>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</si>
  <si>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</si>
  <si>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</si>
  <si>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</si>
  <si>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</si>
  <si>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</si>
  <si>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</si>
  <si>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</si>
  <si>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</si>
  <si>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</si>
  <si>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</si>
  <si>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</si>
  <si>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</si>
  <si>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</si>
  <si>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</si>
  <si>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</si>
  <si>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</si>
  <si>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</si>
  <si>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</si>
  <si>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</si>
  <si>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</si>
  <si>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</si>
  <si>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</si>
  <si>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</si>
  <si>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</si>
  <si>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</si>
  <si>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</si>
  <si>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</si>
  <si>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</si>
  <si>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</si>
  <si>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</si>
  <si>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</si>
  <si>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</si>
  <si>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</si>
  <si>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</si>
  <si>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</si>
  <si>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</si>
  <si>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</si>
  <si>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</si>
  <si>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</si>
  <si>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</si>
  <si>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</si>
  <si>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</si>
  <si>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</si>
  <si>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</si>
  <si>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</si>
  <si>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</si>
  <si>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</si>
  <si>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</si>
  <si>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</si>
  <si>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</si>
  <si>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</si>
  <si>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</si>
  <si>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</si>
  <si>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</si>
  <si>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</si>
  <si>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</si>
  <si>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</si>
  <si>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</si>
  <si>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</si>
  <si>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</si>
  <si>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</si>
  <si>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</si>
  <si>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</si>
  <si>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</si>
  <si>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</si>
  <si>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</si>
  <si>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</si>
  <si>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</si>
  <si>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</si>
  <si>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</si>
  <si>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</si>
  <si>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</si>
  <si>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</si>
  <si>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</si>
  <si>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</si>
  <si>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</si>
  <si>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</si>
  <si>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</si>
  <si>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</si>
  <si>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</si>
  <si>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</si>
  <si>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</si>
  <si>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</si>
  <si>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</si>
  <si>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</si>
  <si>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</si>
  <si>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</si>
  <si>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</si>
  <si>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</si>
  <si>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</si>
  <si>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</si>
  <si>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</si>
  <si>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</si>
  <si>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</si>
  <si>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</si>
  <si>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</si>
  <si>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</si>
  <si>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</si>
  <si>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</si>
  <si>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</si>
  <si>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</si>
  <si>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</si>
  <si>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</si>
  <si>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</si>
  <si>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</si>
  <si>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</si>
  <si>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</si>
  <si>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</si>
  <si>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</si>
  <si>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</si>
  <si>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</si>
  <si>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</si>
  <si>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</si>
  <si>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</si>
  <si>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</si>
  <si>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</si>
  <si>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</si>
  <si>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</si>
  <si>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</si>
  <si>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</si>
  <si>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</si>
  <si>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</si>
  <si>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</si>
  <si>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</si>
  <si>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</si>
  <si>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</si>
  <si>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</si>
  <si>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</si>
  <si>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</si>
  <si>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</si>
  <si>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</si>
  <si>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</si>
  <si>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</si>
  <si>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</si>
  <si>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</si>
  <si>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</si>
  <si>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</si>
  <si>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</si>
  <si>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</si>
  <si>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</si>
  <si>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</si>
  <si>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</si>
  <si>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</si>
  <si>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</si>
  <si>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</si>
  <si>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</si>
  <si>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</si>
  <si>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</si>
  <si>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</si>
  <si>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</si>
  <si>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</si>
  <si>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</si>
  <si>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</si>
  <si>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</si>
  <si>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</si>
  <si>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</si>
  <si>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</si>
  <si>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</si>
  <si>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</si>
  <si>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</si>
  <si>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</si>
  <si>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</si>
  <si>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</si>
  <si>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</si>
  <si>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</si>
  <si>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</si>
  <si>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</si>
  <si>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</si>
  <si>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</si>
  <si>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</si>
  <si>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</si>
  <si>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</si>
  <si>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</si>
  <si>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</si>
  <si>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</si>
  <si>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</si>
  <si>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</si>
  <si>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</si>
  <si>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</si>
  <si>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</si>
  <si>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</si>
  <si>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</si>
  <si>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</si>
  <si>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</si>
  <si>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</si>
  <si>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</si>
  <si>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</si>
  <si>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</si>
  <si>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</si>
  <si>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</si>
  <si>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</si>
  <si>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</si>
  <si>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</si>
  <si>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</si>
  <si>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</si>
  <si>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</si>
  <si>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</si>
  <si>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</si>
  <si>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</si>
  <si>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</si>
  <si>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</si>
  <si>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</si>
  <si>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</si>
  <si>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</si>
  <si>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</si>
  <si>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</si>
  <si>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</si>
  <si>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</si>
  <si>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</si>
  <si>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</si>
  <si>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</si>
  <si>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</si>
  <si>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</si>
  <si>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</si>
  <si>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</si>
  <si>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</si>
  <si>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</si>
  <si>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</si>
  <si>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</si>
  <si>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</si>
  <si>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</si>
  <si>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</si>
  <si>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</si>
  <si>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</si>
  <si>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</si>
  <si>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</si>
  <si>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</si>
  <si>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</si>
  <si>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</si>
  <si>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</si>
  <si>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</si>
  <si>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</si>
  <si>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</si>
  <si>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</si>
  <si>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</si>
  <si>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</si>
  <si>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</si>
  <si>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</si>
  <si>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</si>
  <si>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</si>
  <si>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</si>
  <si>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</si>
  <si>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</si>
  <si>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</si>
  <si>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</si>
  <si>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</si>
  <si>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</si>
  <si>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</si>
  <si>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</si>
  <si>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</si>
  <si>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</si>
  <si>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</si>
  <si>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</si>
  <si>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</si>
  <si>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</si>
  <si>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</si>
  <si>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</si>
  <si>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</si>
  <si>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</si>
  <si>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</si>
  <si>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</si>
  <si>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</si>
  <si>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</si>
  <si>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</si>
  <si>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</si>
  <si>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</si>
  <si>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</si>
  <si>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</si>
  <si>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</si>
  <si>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</si>
  <si>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</si>
  <si>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</si>
  <si>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</si>
  <si>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</si>
  <si>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</si>
  <si>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</si>
  <si>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</si>
  <si>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</si>
  <si>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</si>
  <si>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</si>
  <si>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</si>
  <si>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</si>
  <si>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</si>
  <si>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</si>
  <si>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</si>
  <si>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</si>
  <si>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</si>
  <si>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</si>
  <si>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</si>
  <si>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</si>
  <si>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</si>
  <si>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</si>
  <si>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</si>
  <si>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</si>
  <si>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</si>
  <si>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</si>
  <si>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</si>
  <si>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</si>
  <si>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</si>
  <si>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</si>
  <si>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</si>
  <si>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</si>
  <si>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</si>
  <si>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</si>
  <si>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</si>
  <si>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</si>
  <si>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</si>
  <si>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</si>
  <si>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</si>
  <si>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</si>
  <si>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</si>
  <si>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</si>
  <si>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</si>
  <si>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</si>
  <si>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</si>
  <si>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</si>
  <si>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</si>
  <si>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</si>
  <si>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</si>
  <si>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</si>
  <si>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</si>
  <si>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</si>
  <si>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</si>
  <si>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</si>
  <si>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</si>
  <si>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</si>
  <si>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</si>
  <si>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</si>
  <si>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</si>
  <si>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</si>
  <si>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</si>
  <si>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</si>
  <si>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</si>
  <si>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</si>
  <si>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</si>
  <si>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</si>
  <si>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</si>
  <si>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</si>
  <si>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</si>
  <si>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</si>
  <si>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</si>
  <si>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</si>
  <si>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</si>
  <si>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</si>
  <si>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</si>
  <si>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</si>
  <si>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</si>
  <si>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</si>
  <si>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</si>
  <si>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</si>
  <si>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</si>
  <si>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</si>
  <si>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</si>
  <si>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</si>
  <si>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</si>
  <si>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</si>
  <si>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</si>
  <si>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</si>
  <si>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</si>
  <si>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</si>
  <si>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</si>
  <si>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</si>
  <si>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</si>
  <si>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</si>
  <si>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</si>
  <si>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</si>
  <si>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</si>
  <si>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</si>
  <si>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</si>
  <si>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</si>
  <si>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</si>
  <si>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</si>
  <si>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</si>
  <si>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</si>
  <si>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</si>
  <si>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</si>
  <si>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</si>
  <si>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</si>
  <si>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</si>
  <si>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</si>
  <si>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</si>
  <si>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</si>
  <si>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</si>
  <si>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</si>
  <si>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</si>
  <si>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</si>
  <si>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</si>
  <si>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</si>
  <si>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</si>
  <si>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</si>
  <si>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</si>
  <si>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</si>
  <si>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</si>
  <si>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</si>
  <si>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</si>
  <si>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</si>
  <si>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</si>
  <si>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</si>
  <si>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</si>
  <si>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</si>
  <si>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</si>
  <si>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</si>
  <si>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</si>
  <si>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</si>
  <si>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</si>
  <si>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</si>
  <si>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</si>
  <si>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</si>
  <si>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</si>
  <si>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</si>
  <si>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</si>
  <si>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</si>
  <si>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</si>
  <si>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</si>
  <si>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</si>
  <si>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</si>
  <si>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</si>
  <si>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</si>
  <si>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</si>
  <si>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</si>
  <si>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</si>
  <si>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</si>
  <si>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</si>
  <si>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</si>
  <si>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</si>
  <si>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</si>
  <si>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</si>
  <si>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</si>
  <si>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</si>
  <si>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</si>
  <si>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</si>
  <si>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</si>
  <si>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</si>
  <si>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</si>
  <si>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</si>
  <si>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</si>
  <si>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</si>
  <si>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</si>
  <si>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</si>
  <si>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</si>
  <si>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</si>
  <si>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</si>
  <si>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</si>
  <si>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</si>
  <si>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</si>
  <si>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</si>
  <si>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</si>
  <si>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</si>
  <si>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</si>
  <si>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</si>
  <si>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</si>
  <si>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</si>
  <si>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</si>
  <si>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</si>
  <si>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</si>
  <si>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</si>
  <si>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</si>
  <si>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</si>
  <si>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</si>
  <si>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</si>
  <si>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</si>
  <si>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</si>
  <si>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</si>
  <si>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</si>
  <si>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</si>
  <si>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</si>
  <si>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</si>
  <si>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</si>
  <si>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</si>
  <si>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</si>
  <si>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</si>
  <si>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</si>
  <si>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</si>
  <si>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</si>
  <si>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</si>
  <si>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</si>
  <si>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</si>
  <si>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</si>
  <si>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</si>
  <si>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</si>
  <si>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</si>
  <si>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</si>
  <si>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</si>
  <si>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</si>
  <si>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</si>
  <si>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</si>
  <si>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</si>
  <si>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</si>
  <si>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</si>
  <si>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</si>
  <si>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</si>
  <si>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</si>
  <si>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</si>
  <si>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</si>
  <si>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</si>
  <si>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</si>
  <si>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</si>
  <si>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</si>
  <si>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</si>
  <si>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</si>
  <si>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</si>
  <si>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</si>
  <si>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</si>
  <si>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</si>
  <si>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</si>
  <si>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</si>
  <si>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</si>
  <si>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</si>
  <si>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</si>
  <si>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</si>
  <si>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</si>
  <si>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</si>
  <si>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</si>
  <si>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</si>
  <si>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</si>
  <si>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</si>
  <si>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</si>
  <si>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</si>
  <si>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</si>
  <si>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</si>
  <si>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</si>
  <si>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</si>
  <si>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</si>
  <si>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</si>
  <si>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</si>
  <si>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</si>
  <si>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</si>
  <si>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</si>
  <si>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</si>
  <si>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</si>
  <si>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</si>
  <si>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</si>
  <si>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</si>
  <si>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</si>
  <si>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</si>
  <si>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</si>
  <si>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</si>
  <si>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</si>
  <si>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</si>
  <si>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</si>
  <si>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</si>
  <si>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</si>
  <si>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</si>
  <si>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</si>
  <si>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</si>
  <si>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</si>
  <si>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</si>
  <si>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</si>
  <si>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</si>
  <si>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</si>
  <si>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</si>
  <si>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</si>
  <si>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</si>
  <si>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</si>
  <si>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</si>
  <si>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</si>
  <si>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</si>
  <si>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</si>
  <si>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</si>
  <si>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</si>
  <si>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</si>
  <si>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</si>
  <si>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</si>
  <si>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</si>
  <si>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</si>
  <si>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</si>
  <si>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</si>
  <si>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</si>
  <si>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</si>
  <si>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</si>
  <si>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</si>
  <si>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</si>
  <si>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</si>
  <si>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</si>
  <si>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</si>
  <si>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</si>
  <si>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</si>
  <si>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</si>
  <si>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</si>
  <si>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</si>
  <si>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</si>
  <si>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</si>
  <si>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</si>
  <si>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</si>
  <si>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</si>
  <si>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</si>
  <si>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</si>
  <si>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</si>
  <si>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</si>
  <si>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</si>
  <si>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</si>
  <si>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</si>
  <si>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</si>
  <si>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</si>
  <si>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</si>
  <si>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</si>
  <si>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</si>
  <si>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</si>
  <si>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</si>
  <si>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</si>
  <si>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</si>
  <si>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</si>
  <si>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</si>
  <si>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</si>
  <si>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</si>
  <si>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</si>
  <si>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</si>
  <si>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</si>
  <si>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</si>
  <si>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</si>
  <si>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</si>
  <si>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</si>
  <si>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</si>
  <si>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</si>
  <si>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</si>
  <si>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</si>
  <si>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</si>
  <si>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</si>
  <si>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</si>
  <si>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</si>
  <si>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</si>
  <si>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</si>
  <si>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</si>
  <si>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</si>
  <si>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</si>
  <si>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</si>
  <si>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</si>
  <si>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</si>
  <si>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</si>
  <si>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</si>
  <si>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</si>
  <si>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</si>
  <si>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</si>
  <si>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</si>
  <si>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</si>
  <si>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</si>
  <si>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</si>
  <si>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</si>
  <si>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</si>
  <si>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</si>
  <si>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</si>
  <si>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</si>
  <si>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</si>
  <si>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</si>
  <si>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</si>
  <si>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</si>
  <si>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</si>
  <si>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</si>
  <si>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</si>
  <si>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</si>
  <si>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</si>
  <si>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</si>
  <si>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</si>
  <si>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</si>
  <si>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</si>
  <si>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</si>
  <si>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</si>
  <si>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</si>
  <si>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</si>
  <si>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</si>
  <si>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</si>
  <si>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</si>
  <si>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</si>
  <si>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</si>
  <si>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</si>
  <si>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</si>
  <si>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</si>
  <si>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</si>
  <si>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</si>
  <si>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</si>
  <si>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</si>
  <si>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</si>
  <si>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</si>
  <si>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</si>
  <si>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</si>
  <si>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</si>
  <si>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</si>
  <si>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</si>
  <si>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</si>
  <si>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</si>
  <si>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</si>
  <si>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</si>
  <si>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</si>
  <si>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</si>
  <si>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</si>
  <si>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</si>
  <si>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</si>
  <si>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</si>
  <si>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</si>
  <si>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</si>
  <si>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</si>
  <si>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</si>
  <si>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</si>
  <si>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</si>
  <si>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</si>
  <si>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</si>
  <si>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</si>
  <si>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</si>
  <si>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</si>
  <si>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</si>
  <si>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</si>
  <si>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</si>
  <si>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</si>
  <si>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</si>
  <si>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</si>
  <si>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</si>
  <si>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</si>
  <si>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</si>
  <si>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</si>
  <si>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</si>
  <si>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</si>
  <si>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</si>
  <si>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</si>
  <si>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</si>
  <si>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</si>
  <si>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</si>
  <si>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</si>
  <si>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</si>
  <si>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</si>
  <si>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</si>
  <si>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</si>
  <si>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</si>
  <si>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</si>
  <si>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</si>
  <si>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</si>
  <si>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</si>
  <si>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</si>
  <si>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</si>
  <si>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</si>
  <si>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</si>
  <si>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</si>
  <si>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</si>
  <si>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</si>
  <si>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</si>
  <si>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</si>
  <si>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</si>
  <si>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</si>
  <si>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</si>
  <si>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</si>
  <si>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</si>
  <si>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</si>
  <si>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</si>
  <si>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</si>
  <si>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</si>
  <si>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</si>
  <si>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</si>
  <si>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</si>
  <si>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</si>
  <si>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</si>
  <si>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</si>
  <si>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</si>
  <si>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</si>
  <si>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</si>
  <si>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</si>
  <si>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</si>
  <si>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</si>
  <si>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</si>
  <si>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</si>
  <si>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</si>
  <si>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</si>
  <si>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</si>
  <si>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</si>
  <si>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</si>
  <si>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</si>
  <si>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</si>
  <si>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</si>
  <si>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</si>
  <si>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</si>
  <si>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</si>
  <si>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</si>
  <si>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</si>
  <si>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</si>
  <si>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</si>
  <si>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</si>
  <si>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</si>
  <si>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</si>
  <si>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</si>
  <si>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</si>
  <si>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</si>
  <si>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</si>
  <si>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</si>
  <si>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</si>
  <si>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</si>
  <si>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</si>
  <si>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</si>
  <si>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</si>
  <si>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</si>
  <si>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</si>
  <si>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</si>
  <si>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</si>
  <si>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</si>
  <si>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</si>
  <si>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</si>
  <si>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</si>
  <si>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</si>
  <si>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</si>
  <si>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</si>
  <si>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</si>
  <si>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</si>
  <si>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</si>
  <si>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</si>
  <si>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</si>
  <si>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</si>
  <si>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</si>
  <si>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</si>
  <si>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</si>
  <si>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</si>
  <si>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</si>
  <si>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</si>
  <si>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</si>
  <si>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</si>
  <si>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</si>
  <si>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</si>
  <si>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</si>
  <si>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</si>
  <si>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</si>
  <si>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</si>
  <si>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</si>
  <si>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</si>
  <si>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</si>
  <si>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</si>
  <si>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</si>
  <si>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</si>
  <si>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</si>
  <si>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</si>
  <si>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</si>
  <si>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</si>
  <si>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</si>
  <si>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</si>
  <si>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</si>
  <si>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</si>
  <si>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</si>
  <si>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</si>
  <si>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</si>
  <si>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</si>
  <si>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</si>
  <si>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</si>
  <si>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</si>
  <si>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</si>
  <si>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</si>
  <si>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</si>
  <si>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</si>
  <si>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</si>
  <si>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</si>
  <si>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</si>
  <si>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</si>
  <si>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</si>
  <si>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</si>
  <si>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</si>
  <si>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</si>
  <si>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</si>
  <si>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</si>
  <si>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</si>
  <si>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</si>
  <si>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</si>
  <si>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</si>
  <si>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</si>
  <si>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</si>
  <si>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</si>
  <si>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</si>
  <si>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</si>
  <si>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</si>
  <si>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</si>
  <si>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</si>
  <si>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</si>
  <si>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</si>
  <si>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</si>
  <si>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</si>
  <si>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</si>
  <si>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</si>
  <si>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</si>
  <si>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</si>
  <si>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</si>
  <si>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</si>
  <si>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</si>
  <si>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</si>
  <si>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</si>
  <si>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</si>
  <si>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</si>
  <si>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</si>
  <si>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</si>
  <si>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</si>
  <si>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</si>
  <si>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</si>
  <si>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</si>
  <si>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</si>
  <si>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</si>
  <si>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</si>
  <si>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</si>
  <si>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</si>
  <si>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</si>
  <si>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</si>
  <si>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</si>
  <si>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</si>
  <si>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</si>
  <si>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</si>
  <si>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</si>
  <si>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</si>
  <si>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</si>
  <si>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</si>
  <si>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</si>
  <si>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</si>
  <si>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</si>
  <si>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</si>
  <si>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</si>
  <si>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</si>
  <si>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</si>
  <si>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</si>
  <si>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</si>
  <si>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</si>
  <si>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</si>
  <si>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</si>
  <si>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</si>
  <si>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</si>
  <si>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</si>
  <si>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</si>
  <si>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</si>
  <si>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</si>
  <si>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</si>
  <si>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</si>
  <si>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</si>
  <si>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</si>
  <si>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</si>
  <si>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</si>
  <si>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</si>
  <si>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</si>
  <si>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</si>
  <si>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</si>
  <si>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</si>
  <si>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</si>
  <si>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</si>
  <si>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</si>
  <si>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</si>
  <si>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</si>
  <si>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</si>
  <si>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</si>
  <si>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</si>
  <si>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</si>
  <si>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</si>
  <si>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</si>
  <si>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</si>
  <si>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</si>
  <si>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</si>
  <si>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</si>
  <si>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</si>
  <si>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</si>
  <si>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</si>
  <si>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</si>
  <si>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</si>
  <si>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</si>
  <si>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</si>
  <si>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</si>
  <si>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</si>
  <si>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</si>
  <si>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</si>
  <si>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</si>
  <si>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</si>
  <si>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</si>
  <si>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</si>
  <si>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</si>
  <si>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</si>
  <si>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</si>
  <si>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</si>
  <si>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</si>
  <si>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</si>
  <si>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</si>
  <si>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</si>
  <si>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</si>
  <si>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</si>
  <si>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</si>
  <si>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</si>
  <si>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</si>
  <si>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</si>
  <si>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</si>
  <si>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</si>
  <si>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</si>
  <si>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</si>
  <si>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</si>
  <si>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</si>
  <si>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</si>
  <si>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</si>
  <si>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</si>
  <si>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</si>
  <si>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</si>
  <si>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</si>
  <si>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</si>
  <si>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</si>
  <si>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</si>
  <si>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</si>
  <si>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</si>
  <si>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</si>
  <si>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</si>
  <si>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</si>
  <si>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</si>
  <si>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</si>
  <si>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</si>
  <si>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</si>
  <si>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</si>
  <si>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</si>
  <si>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</si>
  <si>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</si>
  <si>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</si>
  <si>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</si>
  <si>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</si>
  <si>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</si>
  <si>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</si>
  <si>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</si>
  <si>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</si>
  <si>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</si>
  <si>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</si>
  <si>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</si>
  <si>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</si>
  <si>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</si>
  <si>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</si>
  <si>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</si>
  <si>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</si>
  <si>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</si>
  <si>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</si>
  <si>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</si>
  <si>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</si>
  <si>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</si>
  <si>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</si>
  <si>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</si>
  <si>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</si>
  <si>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</si>
  <si>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</si>
  <si>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</si>
  <si>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</si>
  <si>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</si>
  <si>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</si>
  <si>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</si>
  <si>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</si>
  <si>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</si>
  <si>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</si>
  <si>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</si>
  <si>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</si>
  <si>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</si>
  <si>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</si>
  <si>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</si>
  <si>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</si>
  <si>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</si>
  <si>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</si>
  <si>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</si>
  <si>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</si>
  <si>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</si>
  <si>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</si>
  <si>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</si>
  <si>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</si>
  <si>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</si>
  <si>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</si>
  <si>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</si>
  <si>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</si>
  <si>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</si>
  <si>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</si>
  <si>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</si>
  <si>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</si>
  <si>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</si>
  <si>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</si>
  <si>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</si>
  <si>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</si>
  <si>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</si>
  <si>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</si>
  <si>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</si>
  <si>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</si>
  <si>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</si>
  <si>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</si>
  <si>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</si>
  <si>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</si>
  <si>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</si>
  <si>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</si>
  <si>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</si>
  <si>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</si>
  <si>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</si>
  <si>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</si>
  <si>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</si>
  <si>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</si>
  <si>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</si>
  <si>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</si>
  <si>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</si>
  <si>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</si>
  <si>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</si>
  <si>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</si>
  <si>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</si>
  <si>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</si>
  <si>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</si>
  <si>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</si>
  <si>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</si>
  <si>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</si>
  <si>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</si>
  <si>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</si>
  <si>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</si>
  <si>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</si>
  <si>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</si>
  <si>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</si>
  <si>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</si>
  <si>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</si>
  <si>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</si>
  <si>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</si>
  <si>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</si>
  <si>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</si>
  <si>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</si>
  <si>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</si>
  <si>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</si>
  <si>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</si>
  <si>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</si>
  <si>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</si>
  <si>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</si>
  <si>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</si>
  <si>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</si>
  <si>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</si>
  <si>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</si>
  <si>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</si>
  <si>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</si>
  <si>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</si>
  <si>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</si>
  <si>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</si>
  <si>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</si>
  <si>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</si>
  <si>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</si>
  <si>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</si>
  <si>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</si>
  <si>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</si>
  <si>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</si>
  <si>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</si>
  <si>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</si>
  <si>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</si>
  <si>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</si>
  <si>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</si>
  <si>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</si>
  <si>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</si>
  <si>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</si>
  <si>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</si>
  <si>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</si>
  <si>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</si>
  <si>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</si>
  <si>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</si>
  <si>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</si>
  <si>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</si>
  <si>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</si>
  <si>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</si>
  <si>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</si>
  <si>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</si>
  <si>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</si>
  <si>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</si>
  <si>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</si>
  <si>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</si>
  <si>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</si>
  <si>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</si>
  <si>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</si>
  <si>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</si>
  <si>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</si>
  <si>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</si>
  <si>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</si>
  <si>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</si>
  <si>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</si>
  <si>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</si>
  <si>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</si>
  <si>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</si>
  <si>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</si>
  <si>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</si>
  <si>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</si>
  <si>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</si>
  <si>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</si>
  <si>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</si>
  <si>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</si>
  <si>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</si>
  <si>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</si>
  <si>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</si>
  <si>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</si>
  <si>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</si>
  <si>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</si>
  <si>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</si>
  <si>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</si>
  <si>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</si>
  <si>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</si>
  <si>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</si>
  <si>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</si>
  <si>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</si>
  <si>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</si>
  <si>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</si>
  <si>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</si>
  <si>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</si>
  <si>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</si>
  <si>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</si>
  <si>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</si>
  <si>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</si>
  <si>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</si>
  <si>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</si>
  <si>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</si>
  <si>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</si>
  <si>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</si>
  <si>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</si>
  <si>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</si>
  <si>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</si>
  <si>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</si>
  <si>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</si>
  <si>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</si>
  <si>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</si>
  <si>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</si>
  <si>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</si>
  <si>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</si>
  <si>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</si>
  <si>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</si>
  <si>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</si>
  <si>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</si>
  <si>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</si>
  <si>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</si>
  <si>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</si>
  <si>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</si>
  <si>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</si>
  <si>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</si>
  <si>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</si>
  <si>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</si>
  <si>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</si>
  <si>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</si>
  <si>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</si>
  <si>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</si>
  <si>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</si>
  <si>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</si>
  <si>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</si>
  <si>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</si>
  <si>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</si>
  <si>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</si>
  <si>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</si>
  <si>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</si>
  <si>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</si>
  <si>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</si>
  <si>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</si>
  <si>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</si>
  <si>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</si>
  <si>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</si>
  <si>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</si>
  <si>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</si>
  <si>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</si>
  <si>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</si>
  <si>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</si>
  <si>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</si>
  <si>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</si>
  <si>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</si>
  <si>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</si>
  <si>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</si>
  <si>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</si>
  <si>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</si>
  <si>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</si>
  <si>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</si>
  <si>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</si>
  <si>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</si>
  <si>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</si>
  <si>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</si>
  <si>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</si>
  <si>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</si>
  <si>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</si>
  <si>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</si>
  <si>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</si>
  <si>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</si>
  <si>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</si>
  <si>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</si>
  <si>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</si>
  <si>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</si>
  <si>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</si>
  <si>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</si>
  <si>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</si>
  <si>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</si>
  <si>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</si>
  <si>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</si>
  <si>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</si>
  <si>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</si>
  <si>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</si>
  <si>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</si>
  <si>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</si>
  <si>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</si>
  <si>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</si>
  <si>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</si>
  <si>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</si>
  <si>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</si>
  <si>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</si>
  <si>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</si>
  <si>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</si>
  <si>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</si>
  <si>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</si>
  <si>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</si>
  <si>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</si>
  <si>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</si>
  <si>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</si>
  <si>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</si>
  <si>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</si>
  <si>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</si>
  <si>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</si>
  <si>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</si>
  <si>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</si>
  <si>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</si>
  <si>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</si>
  <si>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</si>
  <si>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</si>
  <si>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</si>
  <si>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</si>
  <si>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</si>
  <si>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</si>
  <si>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</si>
  <si>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</si>
  <si>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</si>
  <si>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</si>
  <si>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</si>
  <si>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</si>
  <si>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</si>
  <si>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</si>
  <si>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</si>
  <si>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</si>
  <si>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</si>
  <si>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</si>
  <si>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</si>
  <si>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</si>
  <si>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</si>
  <si>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</si>
  <si>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</si>
  <si>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</si>
  <si>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</si>
  <si>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</si>
  <si>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</si>
  <si>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</si>
  <si>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</si>
  <si>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</si>
  <si>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</si>
  <si>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</si>
  <si>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</si>
  <si>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</si>
  <si>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</si>
  <si>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</si>
  <si>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</si>
  <si>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</si>
  <si>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</si>
  <si>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</si>
  <si>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</si>
  <si>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</si>
  <si>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</si>
  <si>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</si>
  <si>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</si>
  <si>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</si>
  <si>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</si>
  <si>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</si>
  <si>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</si>
  <si>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</si>
  <si>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</si>
  <si>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</si>
  <si>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</si>
  <si>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</si>
  <si>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</si>
  <si>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</si>
  <si>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</si>
  <si>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</si>
  <si>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</si>
  <si>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</si>
  <si>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</si>
  <si>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</si>
  <si>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</si>
  <si>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</si>
  <si>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</si>
  <si>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</si>
  <si>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</si>
  <si>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</si>
  <si>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</si>
  <si>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</si>
  <si>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</si>
  <si>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</si>
  <si>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</si>
  <si>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</si>
  <si>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</si>
  <si>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</si>
  <si>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</si>
  <si>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</si>
  <si>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</si>
  <si>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</si>
  <si>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</si>
  <si>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</si>
  <si>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</si>
  <si>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</si>
  <si>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</si>
  <si>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</si>
  <si>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</si>
  <si>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</si>
  <si>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</si>
  <si>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</si>
  <si>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</si>
  <si>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</si>
  <si>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</si>
  <si>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</si>
  <si>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</si>
  <si>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</si>
  <si>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</si>
  <si>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</si>
  <si>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</si>
  <si>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</si>
  <si>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</si>
  <si>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</si>
  <si>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</si>
  <si>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</si>
  <si>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</si>
  <si>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</si>
  <si>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</si>
  <si>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</si>
  <si>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</si>
  <si>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</si>
  <si>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</si>
  <si>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</si>
  <si>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</si>
  <si>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</si>
  <si>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</si>
  <si>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</si>
  <si>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</si>
  <si>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</si>
  <si>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</si>
  <si>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</si>
  <si>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</si>
  <si>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</si>
  <si>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</si>
  <si>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</si>
  <si>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</si>
  <si>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</si>
  <si>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</si>
  <si>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</si>
  <si>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</si>
  <si>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</si>
  <si>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</si>
  <si>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</si>
  <si>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</si>
  <si>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</si>
  <si>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</si>
  <si>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</si>
  <si>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</si>
  <si>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</si>
  <si>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</si>
  <si>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</si>
  <si>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</si>
  <si>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</si>
  <si>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</si>
  <si>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</si>
  <si>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</si>
  <si>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</si>
  <si>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</si>
  <si>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</si>
  <si>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</si>
  <si>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</si>
  <si>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</si>
  <si>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</si>
  <si>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</si>
  <si>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</si>
  <si>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</si>
  <si>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</si>
  <si>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</si>
  <si>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</si>
  <si>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</si>
  <si>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</si>
  <si>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</si>
  <si>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</si>
  <si>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</si>
  <si>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</si>
  <si>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</si>
  <si>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</si>
  <si>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</si>
  <si>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</si>
  <si>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</si>
  <si>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</si>
  <si>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</si>
  <si>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</si>
  <si>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</si>
  <si>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</si>
  <si>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</si>
  <si>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</si>
  <si>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</si>
  <si>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</si>
  <si>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</si>
  <si>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</si>
  <si>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</si>
  <si>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</si>
  <si>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</si>
  <si>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</si>
  <si>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</si>
  <si>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</si>
  <si>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</si>
  <si>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</si>
  <si>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</si>
  <si>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</si>
  <si>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</si>
  <si>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</si>
  <si>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</si>
  <si>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</si>
  <si>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</si>
  <si>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</si>
  <si>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</si>
  <si>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</si>
  <si>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</si>
  <si>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</si>
  <si>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</si>
  <si>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</si>
  <si>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</si>
  <si>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</si>
  <si>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</si>
  <si>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</si>
  <si>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</si>
  <si>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</si>
  <si>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</si>
  <si>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</si>
  <si>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</si>
  <si>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</si>
  <si>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</si>
  <si>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</si>
  <si>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</si>
  <si>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</si>
  <si>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</si>
  <si>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</si>
  <si>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</si>
  <si>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</si>
  <si>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</si>
  <si>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</si>
  <si>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</si>
  <si>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</si>
  <si>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</si>
  <si>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</si>
  <si>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</si>
  <si>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</si>
  <si>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</si>
  <si>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</si>
  <si>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</si>
  <si>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</si>
  <si>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</si>
  <si>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</si>
  <si>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</si>
  <si>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</si>
  <si>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</si>
  <si>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</si>
  <si>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</si>
  <si>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</si>
  <si>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</si>
  <si>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</si>
  <si>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</si>
  <si>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</si>
  <si>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</si>
  <si>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</si>
  <si>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</si>
  <si>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</si>
  <si>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</si>
  <si>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</si>
  <si>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</si>
  <si>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</si>
  <si>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</si>
  <si>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</si>
  <si>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</si>
  <si>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</si>
  <si>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</si>
  <si>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</si>
  <si>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</si>
  <si>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</si>
  <si>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</si>
  <si>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</si>
  <si>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</si>
  <si>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</si>
  <si>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</si>
  <si>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</si>
  <si>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</si>
  <si>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</si>
  <si>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</si>
  <si>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</si>
  <si>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</si>
  <si>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</si>
  <si>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</si>
  <si>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</si>
  <si>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</si>
  <si>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</si>
  <si>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</si>
  <si>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</si>
  <si>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</si>
  <si>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</si>
  <si>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</si>
  <si>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</si>
  <si>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</si>
  <si>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</si>
  <si>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</si>
  <si>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</si>
  <si>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</si>
  <si>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</si>
  <si>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</si>
  <si>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</si>
  <si>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</si>
  <si>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</si>
  <si>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</si>
  <si>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</si>
  <si>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</si>
  <si>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</si>
  <si>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</si>
  <si>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</si>
  <si>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</si>
  <si>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</si>
  <si>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</si>
  <si>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</si>
  <si>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</si>
  <si>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</si>
  <si>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</si>
  <si>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</si>
  <si>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</si>
  <si>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</si>
  <si>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</si>
  <si>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</si>
  <si>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</si>
  <si>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</si>
  <si>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</si>
  <si>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</si>
  <si>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</si>
  <si>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</si>
  <si>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</si>
  <si>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</si>
  <si>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</si>
  <si>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</si>
  <si>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</si>
  <si>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</si>
  <si>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</si>
  <si>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</si>
  <si>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</si>
  <si>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</si>
  <si>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</si>
  <si>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</si>
  <si>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</si>
  <si>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</si>
  <si>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</si>
  <si>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</si>
  <si>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</si>
  <si>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</si>
  <si>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</si>
  <si>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</si>
  <si>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</si>
  <si>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</si>
  <si>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</si>
  <si>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</si>
  <si>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</si>
  <si>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</si>
  <si>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</si>
  <si>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</si>
  <si>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</si>
  <si>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</si>
  <si>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</si>
  <si>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</si>
  <si>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</si>
  <si>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</si>
  <si>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</si>
  <si>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</si>
  <si>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</si>
  <si>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</si>
  <si>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</si>
  <si>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</si>
  <si>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</si>
  <si>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</si>
  <si>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</si>
  <si>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</si>
  <si>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</si>
  <si>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</si>
  <si>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</si>
  <si>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</si>
  <si>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</si>
  <si>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</si>
  <si>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</si>
  <si>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</si>
  <si>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</si>
  <si>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</si>
  <si>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</si>
  <si>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</si>
  <si>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</si>
  <si>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</si>
  <si>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</si>
  <si>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</si>
  <si>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</si>
  <si>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</si>
  <si>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</si>
  <si>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</si>
  <si>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</si>
  <si>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</si>
  <si>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</si>
  <si>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</si>
  <si>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</si>
  <si>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</si>
  <si>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</si>
  <si>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</si>
  <si>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</si>
  <si>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</si>
  <si>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</si>
  <si>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</si>
  <si>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</si>
  <si>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</si>
  <si>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</si>
  <si>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</si>
  <si>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</si>
  <si>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</si>
  <si>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</si>
  <si>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</si>
  <si>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</si>
  <si>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</si>
  <si>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</si>
  <si>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</si>
  <si>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</si>
  <si>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</si>
  <si>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</si>
  <si>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</si>
  <si>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</si>
  <si>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</si>
  <si>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</si>
  <si>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</si>
  <si>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</si>
  <si>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</si>
  <si>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</si>
  <si>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</si>
  <si>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</si>
  <si>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</si>
  <si>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</si>
  <si>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</si>
  <si>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</si>
  <si>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</si>
  <si>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</si>
  <si>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</si>
  <si>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</si>
  <si>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</si>
  <si>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</si>
  <si>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</si>
  <si>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</si>
  <si>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</si>
  <si>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</si>
  <si>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</si>
  <si>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</si>
  <si>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</si>
  <si>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</si>
  <si>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</si>
  <si>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</si>
  <si>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</si>
  <si>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</si>
  <si>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</si>
  <si>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</si>
  <si>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</si>
  <si>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</si>
  <si>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</si>
  <si>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</si>
  <si>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</si>
  <si>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</si>
  <si>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</si>
  <si>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</si>
  <si>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</si>
  <si>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</si>
  <si>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</si>
  <si>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</si>
  <si>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</si>
  <si>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</si>
  <si>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</si>
  <si>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</si>
  <si>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</si>
  <si>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</si>
  <si>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</si>
  <si>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</si>
  <si>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</si>
  <si>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</si>
  <si>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</si>
  <si>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</si>
  <si>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</si>
  <si>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</si>
  <si>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</si>
  <si>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</si>
  <si>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</si>
  <si>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</si>
  <si>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</si>
  <si>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</si>
  <si>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</si>
  <si>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</si>
  <si>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</si>
  <si>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</si>
  <si>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</si>
  <si>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</si>
  <si>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</si>
  <si>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</si>
  <si>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</si>
  <si>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</si>
  <si>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</si>
  <si>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</si>
  <si>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</si>
  <si>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</si>
  <si>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</si>
  <si>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</si>
  <si>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</si>
  <si>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</si>
  <si>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</si>
  <si>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</si>
  <si>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</si>
  <si>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</si>
  <si>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</si>
  <si>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</si>
  <si>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</si>
  <si>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</si>
  <si>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</si>
  <si>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</si>
  <si>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</si>
  <si>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</si>
  <si>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</si>
  <si>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</si>
  <si>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</si>
  <si>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</si>
  <si>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</si>
  <si>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</si>
  <si>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</si>
  <si>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</si>
  <si>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</si>
  <si>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</si>
  <si>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</si>
  <si>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</si>
  <si>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</si>
  <si>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</si>
  <si>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</si>
  <si>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</si>
  <si>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</si>
  <si>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</si>
  <si>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</si>
  <si>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</si>
  <si>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</si>
  <si>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</si>
  <si>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</si>
  <si>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</si>
  <si>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</si>
  <si>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</si>
  <si>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</si>
  <si>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</si>
  <si>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</si>
  <si>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</si>
  <si>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</si>
  <si>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</si>
  <si>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</si>
  <si>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</si>
  <si>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</si>
  <si>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</si>
  <si>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</si>
  <si>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</si>
  <si>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</si>
  <si>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</si>
  <si>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</si>
  <si>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</si>
  <si>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</si>
  <si>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</si>
  <si>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</si>
  <si>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</si>
  <si>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</si>
  <si>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</si>
  <si>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</si>
  <si>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</si>
  <si>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</si>
  <si>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</si>
  <si>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</si>
  <si>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</si>
  <si>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</si>
  <si>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</si>
  <si>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</si>
  <si>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</si>
  <si>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</si>
  <si>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</si>
  <si>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</si>
  <si>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</si>
  <si>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</si>
  <si>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</si>
  <si>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</si>
  <si>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</si>
  <si>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</si>
  <si>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</si>
  <si>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</si>
  <si>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</si>
  <si>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</si>
  <si>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</si>
  <si>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</si>
  <si>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</si>
  <si>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</si>
  <si>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</si>
  <si>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</si>
  <si>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</si>
  <si>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</si>
  <si>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</si>
  <si>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</si>
  <si>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</si>
  <si>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</si>
  <si>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</si>
  <si>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</si>
  <si>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</si>
  <si>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</si>
  <si>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</si>
  <si>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</si>
  <si>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</si>
  <si>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</si>
  <si>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</si>
  <si>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</si>
  <si>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</si>
  <si>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</si>
  <si>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</si>
  <si>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</si>
  <si>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</si>
  <si>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</si>
  <si>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</si>
  <si>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</si>
  <si>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</si>
  <si>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</si>
  <si>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</si>
  <si>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</si>
  <si>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</si>
  <si>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</si>
  <si>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</si>
  <si>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</si>
  <si>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</si>
  <si>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</si>
  <si>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</si>
  <si>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</si>
  <si>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</si>
  <si>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</si>
  <si>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</si>
  <si>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</si>
  <si>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</si>
  <si>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</si>
  <si>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</si>
  <si>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</si>
  <si>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</si>
  <si>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</si>
  <si>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</si>
  <si>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</si>
  <si>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</si>
  <si>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</si>
  <si>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</si>
  <si>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</si>
  <si>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</si>
  <si>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</si>
  <si>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</si>
  <si>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</si>
  <si>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</si>
  <si>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</si>
  <si>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</si>
  <si>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</si>
  <si>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</si>
  <si>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</si>
  <si>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</si>
  <si>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</si>
  <si>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</si>
  <si>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</si>
  <si>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</si>
  <si>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</si>
  <si>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</si>
  <si>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</si>
  <si>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</si>
  <si>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</si>
  <si>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</si>
  <si>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</si>
  <si>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</si>
  <si>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</si>
  <si>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</si>
  <si>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</si>
  <si>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</si>
  <si>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</si>
  <si>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</si>
  <si>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</si>
  <si>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</si>
  <si>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</si>
  <si>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</si>
  <si>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</si>
  <si>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</si>
  <si>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</si>
  <si>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</si>
  <si>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</si>
  <si>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</si>
  <si>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</si>
  <si>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</si>
  <si>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</si>
  <si>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</si>
  <si>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</si>
  <si>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</si>
  <si>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</si>
  <si>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</si>
  <si>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</si>
  <si>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</si>
  <si>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</si>
  <si>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</si>
  <si>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</si>
  <si>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</si>
  <si>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</si>
  <si>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</si>
  <si>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</si>
  <si>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</si>
  <si>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</si>
  <si>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</si>
  <si>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</si>
  <si>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</si>
  <si>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</si>
  <si>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</si>
  <si>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</si>
  <si>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</si>
  <si>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</si>
  <si>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</si>
  <si>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</si>
  <si>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</si>
  <si>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</si>
  <si>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</si>
  <si>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</si>
  <si>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</si>
  <si>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</si>
  <si>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</si>
  <si>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</si>
  <si>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</si>
  <si>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</si>
  <si>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</si>
  <si>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</si>
  <si>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</si>
  <si>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</si>
  <si>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</si>
  <si>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</si>
  <si>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</si>
  <si>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</si>
  <si>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</si>
  <si>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</si>
  <si>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</si>
  <si>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</si>
  <si>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</si>
  <si>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</si>
  <si>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</si>
  <si>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</si>
  <si>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</si>
  <si>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</si>
  <si>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</si>
  <si>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</si>
  <si>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</si>
  <si>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</si>
  <si>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</si>
  <si>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</si>
  <si>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</si>
  <si>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</si>
  <si>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</si>
  <si>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</si>
  <si>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</si>
  <si>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</si>
  <si>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</si>
  <si>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</si>
  <si>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</si>
  <si>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</si>
  <si>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</si>
  <si>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</si>
  <si>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</si>
  <si>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</si>
  <si>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</si>
  <si>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</si>
  <si>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</si>
  <si>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</si>
  <si>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</si>
  <si>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</si>
  <si>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</si>
  <si>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</si>
  <si>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</si>
  <si>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</si>
  <si>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</si>
  <si>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</si>
  <si>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</si>
  <si>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</si>
  <si>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</si>
  <si>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</si>
  <si>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</si>
  <si>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</si>
  <si>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</si>
  <si>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</si>
  <si>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</si>
  <si>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</si>
  <si>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</si>
  <si>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</si>
  <si>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</si>
  <si>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</si>
  <si>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</si>
  <si>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</si>
  <si>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</si>
  <si>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</si>
  <si>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</si>
  <si>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</si>
  <si>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</si>
  <si>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</si>
  <si>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</si>
  <si>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</si>
  <si>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</si>
  <si>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</si>
  <si>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</si>
  <si>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</si>
  <si>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</si>
  <si>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</si>
  <si>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</si>
  <si>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</si>
  <si>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</si>
  <si>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</si>
  <si>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</si>
  <si>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</si>
  <si>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</si>
  <si>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</si>
  <si>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</si>
  <si>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</si>
  <si>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</si>
  <si>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</si>
  <si>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</si>
  <si>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</si>
  <si>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</si>
  <si>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</si>
  <si>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</si>
  <si>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</si>
  <si>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</si>
  <si>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</si>
  <si>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</si>
  <si>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</si>
  <si>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</si>
  <si>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</si>
  <si>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</si>
  <si>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</si>
  <si>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</si>
  <si>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</si>
  <si>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</si>
  <si>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</si>
  <si>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</si>
  <si>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</si>
  <si>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</si>
  <si>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</si>
  <si>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</si>
  <si>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</si>
  <si>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</si>
  <si>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</si>
  <si>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</si>
  <si>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</si>
  <si>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</si>
  <si>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</si>
  <si>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</si>
  <si>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</si>
  <si>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</si>
  <si>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</si>
  <si>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</si>
  <si>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</si>
  <si>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</si>
  <si>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</si>
  <si>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</si>
  <si>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</si>
  <si>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</si>
  <si>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</si>
  <si>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</si>
  <si>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</si>
  <si>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</si>
  <si>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</si>
  <si>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</si>
  <si>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</si>
  <si>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</si>
  <si>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</si>
  <si>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</si>
  <si>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</si>
  <si>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</si>
  <si>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</si>
  <si>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</si>
  <si>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</si>
  <si>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</si>
  <si>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</si>
  <si>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</si>
  <si>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</si>
  <si>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</si>
  <si>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</si>
  <si>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</si>
  <si>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</si>
  <si>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</si>
  <si>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</si>
  <si>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</si>
  <si>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</si>
  <si>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</si>
  <si>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</si>
  <si>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</si>
  <si>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</si>
  <si>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</si>
  <si>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</si>
  <si>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</si>
  <si>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</si>
  <si>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</si>
  <si>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</si>
  <si>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</si>
  <si>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</si>
  <si>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</si>
  <si>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</si>
  <si>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</si>
  <si>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</si>
  <si>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</si>
  <si>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</si>
  <si>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</si>
  <si>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</si>
  <si>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</si>
  <si>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</si>
  <si>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</si>
  <si>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</si>
  <si>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</si>
  <si>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</si>
  <si>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</si>
  <si>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</si>
  <si>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</si>
  <si>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</si>
  <si>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</si>
  <si>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</si>
  <si>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</si>
  <si>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</si>
  <si>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</si>
  <si>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</si>
  <si>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</si>
  <si>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</si>
  <si>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</si>
  <si>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</si>
  <si>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</si>
  <si>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</si>
  <si>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</si>
  <si>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</si>
  <si>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</si>
  <si>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</si>
  <si>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</si>
  <si>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</si>
  <si>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</si>
  <si>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</si>
  <si>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</si>
  <si>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</si>
  <si>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</si>
  <si>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</si>
  <si>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</si>
  <si>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</si>
  <si>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</si>
  <si>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</si>
  <si>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</si>
  <si>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</si>
  <si>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</si>
  <si>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</si>
  <si>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</si>
  <si>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</si>
  <si>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</si>
  <si>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</si>
  <si>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</si>
  <si>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</si>
  <si>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</si>
  <si>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</si>
  <si>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</si>
  <si>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</si>
  <si>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</si>
  <si>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</si>
  <si>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</si>
  <si>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</si>
  <si>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</si>
  <si>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</si>
  <si>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</si>
  <si>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</si>
  <si>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</si>
  <si>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</si>
  <si>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</si>
  <si>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</si>
  <si>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</si>
  <si>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</si>
  <si>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</si>
  <si>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</si>
  <si>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</si>
  <si>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</si>
  <si>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</si>
  <si>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</si>
  <si>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</si>
  <si>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</si>
  <si>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</si>
  <si>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</si>
  <si>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</si>
  <si>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</si>
  <si>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</si>
  <si>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</si>
  <si>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</si>
  <si>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</si>
  <si>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</si>
  <si>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</si>
  <si>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</si>
  <si>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</si>
  <si>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</si>
  <si>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</si>
  <si>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</si>
  <si>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</si>
  <si>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</si>
  <si>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</si>
  <si>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</si>
  <si>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</si>
  <si>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</si>
  <si>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</si>
  <si>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</si>
  <si>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</si>
  <si>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</si>
  <si>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</si>
  <si>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</si>
  <si>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</si>
  <si>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</si>
  <si>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</si>
  <si>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</si>
  <si>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</si>
  <si>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</si>
  <si>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</si>
  <si>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</si>
  <si>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</si>
  <si>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</si>
  <si>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</si>
  <si>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</si>
  <si>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</si>
  <si>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</si>
  <si>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</si>
  <si>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</si>
  <si>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</si>
  <si>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</si>
  <si>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</si>
  <si>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</si>
  <si>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</si>
  <si>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</si>
  <si>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</si>
  <si>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</si>
  <si>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</si>
  <si>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</si>
  <si>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</si>
  <si>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</si>
  <si>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</si>
  <si>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</si>
  <si>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</si>
  <si>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</si>
  <si>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</si>
  <si>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</si>
  <si>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</si>
  <si>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</si>
  <si>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</si>
  <si>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</si>
  <si>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</si>
  <si>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</si>
  <si>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</si>
  <si>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</si>
  <si>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</si>
  <si>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</si>
  <si>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</si>
  <si>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</si>
  <si>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</si>
  <si>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</si>
  <si>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</si>
  <si>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</si>
  <si>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</si>
  <si>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</si>
  <si>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</si>
  <si>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</si>
  <si>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</si>
  <si>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</si>
  <si>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</si>
  <si>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</si>
  <si>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</si>
  <si>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</si>
  <si>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</si>
  <si>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</si>
  <si>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</si>
  <si>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</si>
  <si>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</si>
  <si>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</si>
  <si>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</si>
  <si>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</si>
  <si>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</si>
  <si>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</si>
  <si>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</si>
  <si>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</si>
  <si>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</si>
  <si>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</si>
  <si>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</si>
  <si>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</si>
  <si>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</si>
  <si>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</si>
  <si>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</si>
  <si>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</si>
  <si>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</si>
  <si>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</si>
  <si>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</si>
  <si>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</si>
  <si>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</si>
  <si>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</si>
  <si>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</si>
  <si>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</si>
  <si>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</si>
  <si>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</si>
  <si>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</si>
  <si>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</si>
  <si>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</si>
  <si>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</si>
  <si>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</si>
  <si>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</si>
  <si>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</si>
  <si>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</si>
  <si>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</si>
  <si>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</si>
  <si>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</si>
  <si>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</si>
  <si>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</si>
  <si>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</si>
  <si>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</si>
  <si>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</si>
  <si>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</si>
  <si>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</si>
  <si>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</si>
  <si>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</si>
  <si>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</si>
  <si>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</si>
  <si>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</si>
  <si>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</si>
  <si>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</si>
  <si>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</si>
  <si>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</si>
  <si>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</si>
  <si>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</si>
  <si>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</si>
  <si>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</si>
  <si>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</si>
  <si>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</si>
  <si>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</si>
  <si>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</si>
  <si>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</si>
  <si>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</si>
  <si>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</si>
  <si>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</si>
  <si>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</si>
  <si>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</si>
  <si>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</si>
  <si>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</si>
  <si>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</si>
  <si>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</si>
  <si>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</si>
  <si>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</si>
  <si>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</si>
  <si>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</si>
  <si>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</si>
  <si>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</si>
  <si>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</si>
  <si>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</si>
  <si>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</si>
  <si>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</si>
  <si>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</si>
  <si>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</si>
  <si>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</si>
  <si>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</si>
  <si>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</si>
  <si>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</si>
  <si>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</si>
  <si>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</si>
  <si>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</si>
  <si>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</si>
  <si>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</si>
  <si>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</si>
  <si>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</si>
  <si>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</si>
  <si>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</si>
  <si>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</si>
  <si>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</si>
  <si>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</si>
  <si>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</si>
  <si>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</si>
  <si>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</si>
  <si>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</si>
  <si>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</si>
  <si>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</si>
  <si>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</si>
  <si>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</si>
  <si>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</si>
  <si>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</si>
  <si>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</si>
  <si>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</si>
  <si>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</si>
  <si>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</si>
  <si>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</si>
  <si>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</si>
  <si>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</si>
  <si>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</si>
  <si>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</si>
  <si>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</si>
  <si>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</si>
  <si>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</si>
  <si>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</si>
  <si>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</si>
  <si>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</si>
  <si>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</si>
  <si>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</si>
  <si>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</si>
  <si>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</si>
  <si>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</si>
  <si>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</si>
  <si>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</si>
  <si>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</si>
  <si>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</si>
  <si>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</si>
  <si>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</si>
  <si>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</si>
  <si>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</si>
  <si>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</si>
  <si>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</si>
  <si>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</si>
  <si>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</si>
  <si>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</si>
  <si>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</si>
  <si>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</si>
  <si>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</si>
  <si>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</si>
  <si>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</si>
  <si>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</si>
  <si>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</si>
  <si>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</si>
  <si>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</si>
  <si>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</si>
  <si>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</si>
  <si>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</si>
  <si>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</si>
  <si>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</si>
  <si>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</si>
  <si>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</si>
  <si>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</si>
  <si>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</si>
  <si>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</si>
  <si>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</si>
  <si>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</si>
  <si>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</si>
  <si>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</si>
  <si>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</si>
  <si>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</si>
  <si>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</si>
  <si>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</si>
  <si>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</si>
  <si>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</si>
  <si>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</si>
  <si>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</si>
  <si>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</si>
  <si>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</si>
  <si>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</si>
  <si>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</si>
  <si>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</si>
  <si>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</si>
  <si>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</si>
  <si>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</si>
  <si>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</si>
  <si>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</si>
  <si>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</si>
  <si>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</si>
  <si>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</si>
  <si>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</si>
  <si>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</si>
  <si>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</si>
  <si>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</si>
  <si>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</si>
  <si>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</si>
  <si>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</si>
  <si>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</si>
  <si>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</si>
  <si>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</si>
  <si>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</si>
  <si>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</si>
  <si>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</si>
  <si>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</si>
  <si>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</si>
  <si>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</si>
  <si>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</si>
  <si>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</si>
  <si>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</si>
  <si>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</si>
  <si>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</si>
  <si>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</si>
  <si>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</si>
  <si>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</si>
  <si>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</si>
  <si>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</si>
  <si>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</si>
  <si>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</si>
  <si>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</si>
  <si>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</si>
  <si>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</si>
  <si>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</si>
  <si>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</si>
  <si>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</si>
  <si>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</si>
  <si>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</si>
  <si>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</si>
  <si>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</si>
  <si>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</si>
  <si>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</si>
  <si>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</si>
  <si>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</si>
  <si>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</si>
  <si>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</si>
  <si>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</si>
  <si>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</si>
  <si>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</si>
  <si>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</si>
  <si>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</si>
  <si>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</si>
  <si>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</si>
  <si>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</si>
  <si>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</si>
  <si>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</si>
  <si>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</si>
  <si>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</si>
  <si>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</si>
  <si>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</si>
  <si>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</si>
  <si>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</si>
  <si>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</si>
  <si>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</si>
  <si>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</si>
  <si>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</si>
  <si>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</si>
  <si>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</si>
  <si>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</si>
  <si>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</si>
  <si>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</si>
  <si>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</si>
  <si>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</si>
  <si>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</si>
  <si>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</si>
  <si>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</si>
  <si>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</si>
  <si>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</si>
  <si>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</si>
  <si>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</si>
  <si>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</si>
  <si>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</si>
  <si>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</si>
  <si>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</si>
  <si>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</si>
  <si>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</si>
  <si>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</si>
  <si>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</si>
  <si>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</si>
  <si>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</si>
  <si>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</si>
  <si>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</si>
  <si>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</si>
  <si>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</si>
  <si>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</si>
  <si>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</si>
  <si>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</si>
  <si>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</si>
  <si>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</si>
  <si>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</si>
  <si>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</si>
  <si>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</si>
  <si>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</si>
  <si>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</si>
  <si>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</si>
  <si>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</si>
  <si>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</si>
  <si>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</si>
  <si>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</si>
  <si>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</si>
  <si>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</si>
  <si>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</si>
  <si>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</si>
  <si>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</si>
  <si>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</si>
  <si>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</si>
  <si>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</si>
  <si>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</si>
  <si>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</si>
  <si>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</si>
  <si>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</si>
  <si>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</si>
  <si>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</si>
  <si>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</si>
  <si>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</si>
  <si>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</si>
  <si>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</si>
  <si>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</si>
  <si>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</si>
  <si>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</si>
  <si>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</si>
  <si>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</si>
  <si>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</si>
  <si>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</si>
  <si>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</si>
  <si>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</si>
  <si>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</si>
  <si>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</si>
  <si>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</si>
  <si>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</si>
  <si>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</si>
  <si>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</si>
  <si>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</si>
  <si>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</si>
  <si>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</si>
  <si>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</si>
  <si>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</si>
  <si>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</si>
  <si>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</si>
  <si>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</si>
  <si>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</si>
  <si>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</si>
  <si>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</si>
  <si>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</si>
  <si>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</si>
  <si>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</si>
  <si>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</si>
  <si>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</si>
  <si>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</si>
  <si>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</si>
  <si>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</si>
  <si>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</si>
  <si>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</si>
  <si>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</si>
  <si>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</si>
  <si>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</si>
  <si>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</si>
  <si>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</si>
  <si>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</si>
  <si>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</si>
  <si>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</si>
  <si>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</si>
  <si>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</si>
  <si>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</si>
  <si>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</si>
  <si>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</si>
  <si>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</si>
  <si>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</si>
  <si>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</si>
  <si>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</si>
  <si>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</si>
  <si>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</si>
  <si>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</si>
  <si>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</si>
  <si>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</si>
  <si>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</si>
  <si>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</si>
  <si>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</si>
  <si>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</si>
  <si>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</si>
  <si>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</si>
  <si>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</si>
  <si>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</si>
  <si>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</si>
  <si>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</si>
  <si>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</si>
  <si>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</si>
  <si>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</si>
  <si>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</si>
  <si>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</si>
  <si>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</si>
  <si>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</si>
  <si>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</si>
  <si>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</si>
  <si>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</si>
  <si>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</si>
  <si>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</si>
  <si>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</si>
  <si>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</si>
  <si>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</si>
  <si>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</si>
  <si>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</si>
  <si>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</si>
  <si>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</si>
  <si>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</si>
  <si>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</si>
  <si>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</si>
  <si>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</si>
  <si>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</si>
  <si>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</si>
  <si>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</si>
  <si>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</si>
  <si>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</si>
  <si>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</si>
  <si>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</si>
  <si>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</si>
  <si>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</si>
  <si>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</si>
  <si>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</si>
  <si>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</si>
  <si>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</si>
  <si>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</si>
  <si>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</si>
  <si>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</si>
  <si>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</si>
  <si>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</si>
  <si>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</si>
  <si>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</si>
  <si>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</si>
  <si>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</si>
  <si>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</si>
  <si>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</si>
  <si>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</si>
  <si>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</si>
  <si>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</si>
  <si>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</si>
  <si>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</si>
  <si>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</si>
  <si>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</si>
  <si>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</si>
  <si>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</si>
  <si>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</si>
  <si>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</si>
  <si>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</si>
  <si>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</si>
  <si>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</si>
  <si>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</si>
  <si>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</si>
  <si>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</si>
  <si>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</si>
  <si>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</si>
  <si>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</si>
  <si>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</si>
  <si>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</si>
  <si>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</si>
  <si>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</si>
  <si>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</si>
  <si>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</si>
  <si>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</si>
  <si>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</si>
  <si>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</si>
  <si>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</si>
  <si>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</si>
  <si>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</si>
  <si>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</si>
  <si>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</si>
  <si>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</si>
  <si>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</si>
  <si>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</si>
  <si>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</si>
  <si>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</si>
  <si>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</si>
  <si>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</si>
  <si>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</si>
  <si>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</si>
  <si>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</si>
  <si>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</si>
  <si>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</si>
  <si>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</si>
  <si>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</si>
  <si>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</si>
  <si>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</si>
  <si>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</si>
  <si>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</si>
  <si>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</si>
  <si>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</si>
  <si>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</si>
  <si>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</si>
  <si>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</si>
  <si>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</si>
  <si>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</si>
  <si>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</si>
  <si>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</si>
  <si>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</si>
  <si>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</si>
  <si>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</si>
  <si>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</si>
  <si>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</si>
  <si>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</si>
  <si>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</si>
  <si>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</si>
  <si>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</si>
  <si>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</si>
  <si>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</si>
  <si>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</si>
  <si>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</si>
  <si>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</si>
  <si>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</si>
  <si>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</si>
  <si>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</si>
  <si>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</si>
  <si>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</si>
  <si>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</si>
  <si>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</si>
  <si>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</si>
  <si>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</si>
  <si>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</si>
  <si>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</si>
  <si>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</si>
  <si>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</si>
  <si>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</si>
  <si>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</si>
  <si>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</si>
  <si>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</si>
  <si>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</si>
  <si>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</si>
  <si>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</si>
  <si>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</si>
  <si>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</si>
  <si>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</si>
  <si>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</si>
  <si>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</si>
  <si>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</si>
  <si>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</si>
  <si>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</si>
  <si>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</si>
  <si>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</si>
  <si>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</si>
  <si>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</si>
  <si>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</si>
  <si>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</si>
  <si>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</si>
  <si>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</si>
  <si>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</si>
  <si>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</si>
  <si>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</si>
  <si>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</si>
  <si>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</si>
  <si>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</si>
  <si>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</si>
  <si>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</si>
  <si>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</si>
  <si>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</si>
  <si>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</si>
  <si>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</si>
  <si>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</si>
  <si>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</si>
  <si>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</si>
  <si>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</si>
  <si>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</si>
  <si>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</si>
  <si>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</si>
  <si>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</si>
  <si>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</si>
  <si>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</si>
  <si>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</si>
  <si>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</si>
  <si>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</si>
  <si>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</si>
  <si>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</si>
  <si>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</si>
  <si>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</si>
  <si>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</si>
  <si>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</si>
  <si>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</si>
  <si>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</si>
  <si>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</si>
  <si>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</si>
  <si>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</si>
  <si>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</si>
  <si>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</si>
  <si>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</si>
  <si>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</si>
  <si>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</si>
  <si>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</si>
  <si>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</si>
  <si>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</si>
  <si>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</si>
  <si>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</si>
  <si>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</si>
  <si>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</si>
  <si>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</si>
  <si>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</si>
  <si>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</si>
  <si>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</si>
  <si>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</si>
  <si>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</si>
  <si>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</si>
  <si>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</si>
  <si>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</si>
  <si>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</si>
  <si>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</si>
  <si>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</si>
  <si>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</si>
  <si>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</si>
  <si>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</si>
  <si>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</si>
  <si>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</si>
  <si>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</si>
  <si>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</si>
  <si>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</si>
  <si>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</si>
  <si>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</si>
  <si>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</si>
  <si>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</si>
  <si>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</si>
  <si>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</si>
  <si>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</si>
  <si>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</si>
  <si>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</si>
  <si>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</si>
  <si>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</si>
  <si>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</si>
  <si>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</si>
  <si>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</si>
  <si>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</si>
  <si>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</si>
  <si>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</si>
  <si>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</si>
  <si>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</si>
  <si>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</si>
  <si>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</si>
  <si>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</si>
  <si>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</si>
  <si>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</si>
  <si>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</si>
  <si>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</si>
  <si>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</si>
  <si>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</si>
  <si>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</si>
  <si>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</si>
  <si>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</si>
  <si>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</si>
  <si>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</si>
  <si>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</si>
  <si>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</si>
  <si>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</si>
  <si>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</si>
  <si>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</si>
  <si>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</si>
  <si>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</si>
  <si>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</si>
  <si>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</si>
  <si>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</si>
  <si>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</si>
  <si>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</si>
  <si>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</si>
  <si>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</si>
  <si>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</si>
  <si>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</si>
  <si>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</si>
  <si>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</si>
  <si>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</si>
  <si>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</si>
  <si>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</si>
  <si>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</si>
  <si>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</si>
  <si>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</si>
  <si>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</si>
  <si>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</si>
  <si>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</si>
  <si>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</si>
  <si>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</si>
  <si>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</si>
  <si>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</si>
  <si>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</si>
  <si>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</si>
  <si>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</si>
  <si>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</si>
  <si>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</si>
  <si>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</si>
  <si>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</si>
  <si>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</si>
  <si>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</si>
  <si>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</si>
  <si>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</si>
  <si>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</si>
  <si>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</si>
  <si>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</si>
  <si>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</si>
  <si>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</si>
  <si>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</si>
  <si>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</si>
  <si>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</si>
  <si>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</si>
  <si>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</si>
  <si>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</si>
  <si>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</si>
  <si>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</si>
  <si>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</si>
  <si>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</si>
  <si>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</si>
  <si>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</si>
  <si>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</si>
  <si>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</si>
  <si>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</si>
  <si>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</si>
  <si>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</si>
  <si>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</si>
  <si>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</si>
  <si>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</si>
  <si>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</si>
  <si>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</si>
  <si>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</si>
  <si>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</si>
  <si>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</si>
  <si>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</si>
  <si>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</si>
  <si>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</si>
  <si>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</si>
  <si>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</si>
  <si>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</si>
  <si>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</si>
  <si>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</si>
  <si>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</si>
  <si>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</si>
  <si>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</si>
  <si>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</si>
  <si>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</si>
  <si>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</si>
  <si>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</si>
  <si>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</si>
  <si>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</si>
  <si>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</si>
  <si>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</si>
  <si>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</si>
  <si>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</si>
  <si>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</si>
  <si>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</si>
  <si>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</si>
  <si>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</si>
  <si>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</si>
  <si>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</si>
  <si>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</si>
  <si>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</si>
  <si>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</si>
  <si>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</si>
  <si>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</si>
  <si>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</si>
  <si>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</si>
  <si>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</si>
  <si>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</si>
  <si>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</si>
  <si>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</si>
  <si>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</si>
  <si>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</si>
  <si>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</si>
  <si>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</si>
  <si>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</si>
  <si>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</si>
  <si>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</si>
  <si>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</si>
  <si>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</si>
  <si>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</si>
  <si>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</si>
  <si>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</si>
  <si>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</si>
  <si>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</si>
  <si>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</si>
  <si>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</si>
  <si>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</si>
  <si>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</si>
  <si>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</si>
  <si>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</si>
  <si>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</si>
  <si>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</si>
  <si>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</si>
  <si>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</si>
  <si>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</si>
  <si>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</si>
  <si>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</si>
  <si>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</si>
  <si>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</si>
  <si>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</si>
  <si>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</si>
  <si>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</si>
  <si>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</si>
  <si>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</si>
  <si>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</si>
  <si>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</si>
  <si>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</si>
  <si>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</si>
  <si>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</si>
  <si>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</si>
  <si>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</si>
  <si>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</si>
  <si>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</si>
  <si>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</si>
  <si>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</si>
  <si>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</si>
  <si>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</si>
  <si>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</si>
  <si>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</si>
  <si>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</si>
  <si>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</si>
  <si>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</si>
  <si>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</si>
  <si>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</si>
  <si>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</si>
  <si>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</si>
  <si>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</si>
  <si>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</si>
  <si>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</si>
  <si>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</si>
  <si>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</si>
  <si>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</si>
  <si>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</si>
  <si>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</si>
  <si>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</si>
  <si>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</si>
  <si>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</si>
  <si>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</si>
  <si>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</si>
  <si>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</si>
  <si>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</si>
  <si>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</si>
  <si>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</si>
  <si>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</si>
  <si>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</si>
  <si>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</si>
  <si>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</si>
  <si>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</si>
  <si>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</si>
  <si>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</si>
  <si>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</si>
  <si>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</si>
  <si>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</si>
  <si>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</si>
  <si>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</si>
  <si>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</si>
  <si>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</si>
  <si>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</si>
  <si>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</si>
  <si>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</si>
  <si>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</si>
  <si>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</si>
  <si>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</si>
  <si>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</si>
  <si>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</si>
  <si>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</si>
  <si>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</si>
  <si>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</si>
  <si>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</si>
  <si>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</si>
  <si>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</si>
  <si>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</si>
  <si>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</si>
  <si>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</si>
  <si>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</si>
  <si>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</si>
  <si>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</si>
  <si>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</si>
  <si>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</si>
  <si>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</si>
  <si>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</si>
  <si>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</si>
  <si>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</si>
  <si>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</si>
  <si>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</si>
  <si>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</si>
  <si>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</si>
  <si>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</si>
  <si>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</si>
  <si>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</si>
  <si>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</si>
  <si>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</si>
  <si>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</si>
  <si>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</si>
  <si>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</si>
  <si>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</si>
  <si>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</si>
  <si>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</si>
  <si>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</si>
  <si>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</si>
  <si>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</si>
  <si>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</si>
  <si>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</si>
  <si>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</si>
  <si>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</si>
  <si>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</si>
  <si>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</si>
  <si>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</si>
  <si>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</si>
  <si>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</si>
  <si>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</si>
  <si>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</si>
  <si>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</si>
  <si>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</si>
  <si>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</si>
  <si>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</si>
  <si>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</si>
  <si>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</si>
  <si>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</si>
  <si>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</si>
  <si>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</si>
  <si>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</si>
  <si>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</si>
  <si>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</si>
  <si>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</si>
  <si>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</si>
  <si>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</si>
  <si>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</si>
  <si>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</si>
  <si>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</si>
  <si>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</si>
  <si>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</si>
  <si>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</si>
  <si>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</si>
  <si>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</si>
  <si>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</si>
  <si>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</si>
  <si>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</si>
  <si>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</si>
  <si>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</si>
  <si>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</si>
  <si>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</si>
  <si>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</si>
  <si>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</si>
  <si>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</si>
  <si>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</si>
  <si>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</si>
  <si>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</si>
  <si>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</si>
  <si>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</si>
  <si>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</si>
  <si>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</si>
  <si>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</si>
  <si>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</si>
  <si>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</si>
  <si>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</si>
  <si>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</si>
  <si>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</si>
  <si>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</si>
  <si>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</si>
  <si>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</si>
  <si>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</si>
  <si>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</si>
  <si>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</si>
  <si>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</si>
  <si>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</si>
  <si>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</si>
  <si>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</si>
  <si>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</si>
  <si>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</si>
  <si>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</si>
  <si>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</si>
  <si>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</si>
  <si>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</si>
  <si>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</si>
  <si>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</si>
  <si>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</si>
  <si>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</si>
  <si>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</si>
  <si>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</si>
  <si>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</si>
  <si>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</si>
  <si>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</si>
  <si>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</si>
  <si>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</si>
  <si>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</si>
  <si>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</si>
  <si>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</si>
  <si>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</si>
  <si>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</si>
  <si>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</si>
  <si>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</si>
  <si>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</si>
  <si>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</si>
  <si>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</si>
  <si>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</si>
  <si>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</si>
  <si>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</si>
  <si>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</si>
  <si>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</si>
  <si>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</si>
  <si>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</si>
  <si>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</si>
  <si>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</si>
  <si>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</si>
  <si>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</si>
  <si>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</si>
  <si>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</si>
  <si>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</si>
  <si>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</si>
  <si>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</si>
  <si>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</si>
  <si>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</si>
  <si>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</si>
  <si>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</si>
  <si>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</si>
  <si>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</si>
  <si>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</si>
  <si>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</si>
  <si>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</si>
  <si>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</si>
  <si>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</si>
  <si>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</si>
  <si>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</si>
  <si>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</si>
  <si>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</si>
  <si>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</si>
  <si>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</si>
  <si>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</si>
  <si>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</si>
  <si>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</si>
  <si>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</si>
  <si>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</si>
  <si>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</si>
  <si>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</si>
  <si>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</si>
  <si>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</si>
  <si>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</si>
  <si>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</si>
  <si>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</si>
  <si>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</si>
  <si>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</si>
  <si>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</si>
  <si>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</si>
  <si>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</si>
  <si>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</si>
  <si>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</si>
  <si>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</si>
  <si>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</si>
  <si>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</si>
  <si>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</si>
  <si>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</si>
  <si>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</si>
  <si>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</si>
  <si>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</si>
  <si>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</si>
  <si>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</si>
  <si>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</si>
  <si>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</si>
  <si>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</si>
  <si>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</si>
  <si>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</si>
  <si>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</si>
  <si>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</si>
  <si>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</si>
  <si>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</si>
  <si>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</si>
  <si>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</si>
  <si>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</si>
  <si>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</si>
  <si>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</si>
  <si>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</si>
  <si>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</si>
  <si>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</si>
  <si>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</si>
  <si>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</si>
  <si>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</si>
  <si>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</si>
  <si>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</si>
  <si>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</si>
  <si>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</si>
  <si>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</si>
  <si>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</si>
  <si>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</si>
  <si>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</si>
  <si>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</si>
  <si>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</si>
  <si>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</si>
  <si>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</si>
  <si>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</si>
  <si>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</si>
  <si>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</si>
  <si>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</si>
  <si>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</si>
  <si>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</si>
  <si>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</si>
  <si>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</si>
  <si>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</si>
  <si>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</si>
  <si>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</si>
  <si>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</si>
  <si>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</si>
  <si>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</si>
  <si>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</si>
  <si>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</si>
  <si>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</si>
  <si>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</si>
  <si>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</si>
  <si>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</si>
  <si>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</si>
  <si>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</si>
  <si>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</si>
  <si>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</si>
  <si>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</si>
  <si>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</si>
  <si>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</si>
  <si>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</si>
  <si>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</si>
  <si>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</si>
  <si>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</si>
  <si>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</si>
  <si>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</si>
  <si>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</si>
  <si>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</si>
  <si>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</si>
  <si>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</si>
  <si>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</si>
  <si>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</si>
  <si>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</si>
  <si>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</si>
  <si>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</si>
  <si>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</si>
  <si>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</si>
  <si>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</si>
  <si>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</si>
  <si>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</si>
  <si>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</si>
  <si>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</si>
  <si>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</si>
  <si>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</si>
  <si>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</si>
  <si>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</si>
  <si>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</si>
  <si>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</si>
  <si>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</si>
  <si>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</si>
  <si>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</si>
  <si>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</si>
  <si>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</si>
  <si>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</si>
  <si>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</si>
  <si>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</si>
  <si>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</si>
  <si>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</si>
  <si>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</si>
  <si>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</si>
  <si>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</si>
  <si>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</si>
  <si>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</si>
  <si>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</si>
  <si>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</si>
  <si>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</si>
  <si>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</si>
  <si>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</si>
  <si>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</si>
  <si>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</si>
  <si>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</si>
  <si>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</si>
  <si>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</si>
  <si>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</si>
  <si>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</si>
  <si>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</si>
  <si>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</si>
  <si>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</si>
  <si>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</si>
  <si>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</si>
  <si>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</si>
  <si>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</si>
  <si>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</si>
  <si>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</si>
  <si>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</si>
  <si>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</si>
  <si>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</si>
  <si>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</si>
  <si>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</si>
  <si>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</si>
  <si>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</si>
  <si>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</si>
  <si>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</si>
  <si>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</si>
  <si>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</si>
  <si>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</si>
  <si>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</si>
  <si>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</si>
  <si>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</si>
  <si>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</si>
  <si>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</si>
  <si>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</si>
  <si>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</si>
  <si>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</si>
  <si>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</si>
  <si>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</si>
  <si>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</si>
  <si>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</si>
  <si>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</si>
  <si>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</si>
  <si>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</si>
  <si>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</si>
  <si>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</si>
  <si>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</si>
  <si>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</si>
  <si>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</si>
  <si>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</si>
  <si>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</si>
  <si>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</si>
  <si>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</si>
  <si>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</si>
  <si>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</si>
  <si>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</si>
  <si>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</si>
  <si>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</si>
  <si>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</si>
  <si>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</si>
  <si>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</si>
  <si>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</si>
  <si>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</si>
  <si>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</si>
  <si>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</si>
  <si>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</si>
  <si>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</si>
  <si>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</si>
  <si>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</si>
  <si>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</si>
  <si>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</si>
  <si>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</si>
  <si>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</si>
  <si>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</si>
  <si>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</si>
  <si>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</si>
  <si>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</si>
  <si>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</si>
  <si>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</si>
  <si>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</si>
  <si>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</si>
  <si>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</si>
  <si>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</si>
  <si>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</si>
  <si>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</si>
  <si>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</si>
  <si>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</si>
  <si>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</si>
  <si>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</si>
  <si>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</si>
  <si>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</si>
  <si>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</si>
  <si>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</si>
  <si>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</si>
  <si>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</si>
  <si>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</si>
  <si>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</si>
  <si>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</si>
  <si>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</si>
  <si>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</si>
  <si>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</si>
  <si>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</si>
  <si>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</si>
  <si>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</si>
  <si>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</si>
  <si>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</si>
  <si>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</si>
  <si>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</si>
  <si>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</si>
  <si>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</si>
  <si>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</si>
  <si>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</si>
  <si>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</si>
  <si>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</si>
  <si>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</si>
  <si>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</si>
  <si>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</si>
  <si>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</si>
  <si>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</si>
  <si>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</si>
  <si>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</si>
  <si>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</si>
  <si>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</si>
  <si>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</si>
  <si>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</si>
  <si>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</si>
  <si>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</si>
  <si>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</si>
  <si>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</si>
  <si>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</si>
  <si>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</si>
  <si>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</si>
  <si>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</si>
  <si>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</si>
  <si>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</si>
  <si>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</si>
  <si>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</si>
  <si>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</si>
  <si>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</si>
  <si>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</si>
  <si>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</si>
  <si>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</si>
  <si>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</si>
  <si>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</si>
  <si>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</si>
  <si>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</si>
  <si>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</si>
  <si>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</si>
  <si>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</si>
  <si>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</si>
  <si>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</si>
  <si>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</si>
  <si>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</si>
  <si>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</si>
  <si>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</si>
  <si>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</si>
  <si>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</si>
  <si>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</si>
  <si>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</si>
  <si>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</si>
  <si>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</si>
  <si>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</si>
  <si>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</si>
  <si>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</si>
  <si>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</si>
  <si>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</si>
  <si>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</si>
  <si>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</si>
  <si>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</si>
  <si>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</si>
  <si>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</si>
  <si>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</si>
  <si>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</si>
  <si>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</si>
  <si>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</si>
  <si>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</si>
  <si>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</si>
  <si>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</si>
  <si>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</si>
  <si>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</si>
  <si>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</si>
  <si>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</si>
  <si>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</si>
  <si>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</si>
  <si>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</si>
  <si>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</si>
  <si>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</si>
  <si>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</si>
  <si>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</si>
  <si>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</si>
  <si>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</si>
  <si>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</si>
  <si>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</si>
  <si>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</si>
  <si>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</si>
  <si>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</si>
  <si>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</si>
  <si>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</si>
  <si>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</si>
  <si>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</si>
  <si>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</si>
  <si>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</si>
  <si>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</si>
  <si>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</si>
  <si>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</si>
  <si>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</si>
  <si>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</si>
  <si>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</si>
  <si>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</si>
  <si>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</si>
  <si>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</si>
  <si>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</si>
  <si>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</si>
  <si>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</si>
  <si>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</si>
  <si>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</si>
  <si>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</si>
  <si>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</si>
  <si>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</si>
  <si>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</si>
  <si>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</si>
  <si>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</si>
  <si>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</si>
  <si>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</si>
  <si>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</si>
  <si>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</si>
  <si>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</si>
  <si>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</si>
  <si>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</si>
  <si>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</si>
  <si>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</si>
  <si>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</si>
  <si>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</si>
  <si>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</si>
  <si>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</si>
  <si>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</si>
  <si>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</si>
  <si>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</si>
  <si>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</si>
  <si>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</si>
  <si>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</si>
  <si>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</si>
  <si>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</si>
  <si>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</si>
  <si>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</si>
  <si>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</si>
  <si>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</si>
  <si>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</si>
  <si>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</si>
  <si>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</si>
  <si>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</si>
  <si>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</si>
  <si>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</si>
  <si>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</si>
  <si>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</si>
  <si>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</si>
  <si>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</si>
  <si>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</si>
  <si>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</si>
  <si>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</si>
  <si>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</si>
  <si>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</si>
  <si>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</si>
  <si>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</si>
  <si>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</si>
  <si>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</si>
  <si>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</si>
  <si>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</si>
  <si>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</si>
  <si>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</si>
  <si>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</si>
  <si>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</si>
  <si>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</si>
  <si>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</si>
  <si>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</si>
  <si>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</si>
  <si>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</si>
  <si>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</si>
  <si>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</si>
  <si>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</si>
  <si>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</si>
  <si>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</si>
  <si>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</si>
  <si>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</si>
  <si>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</si>
  <si>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</si>
  <si>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</si>
  <si>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</si>
  <si>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</si>
  <si>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</si>
  <si>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</si>
  <si>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</si>
  <si>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</si>
  <si>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</si>
  <si>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</si>
  <si>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</si>
  <si>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</si>
  <si>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</si>
  <si>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</si>
  <si>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</si>
  <si>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</si>
  <si>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</si>
  <si>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</si>
  <si>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</si>
  <si>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</si>
  <si>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</si>
  <si>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</si>
  <si>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</si>
  <si>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</si>
  <si>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</si>
  <si>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</si>
  <si>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</si>
  <si>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</si>
  <si>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</si>
  <si>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</si>
  <si>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</si>
  <si>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</si>
  <si>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</si>
  <si>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</si>
  <si>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</si>
  <si>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</si>
  <si>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</si>
  <si>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</si>
  <si>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</si>
  <si>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</si>
  <si>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</si>
  <si>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</si>
  <si>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</si>
  <si>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</si>
  <si>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</si>
  <si>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</si>
  <si>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</si>
  <si>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</si>
  <si>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</si>
  <si>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</si>
  <si>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</si>
  <si>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</si>
  <si>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</si>
  <si>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</si>
  <si>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</si>
  <si>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</si>
  <si>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</si>
  <si>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</si>
  <si>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</si>
  <si>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</si>
  <si>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</si>
  <si>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</si>
  <si>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</si>
  <si>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</si>
  <si>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</si>
  <si>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</si>
  <si>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</si>
  <si>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</si>
  <si>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</si>
  <si>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</si>
  <si>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</si>
  <si>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</si>
  <si>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</si>
  <si>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</si>
  <si>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</si>
  <si>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</si>
  <si>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</si>
  <si>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</si>
  <si>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</si>
  <si>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</si>
  <si>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</si>
  <si>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</si>
  <si>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</si>
  <si>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</si>
  <si>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</si>
  <si>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</si>
  <si>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</si>
  <si>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</si>
  <si>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</si>
  <si>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</si>
  <si>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</si>
  <si>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</si>
  <si>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</si>
  <si>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</si>
  <si>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</si>
  <si>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</si>
  <si>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</si>
  <si>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</si>
  <si>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</si>
  <si>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</si>
  <si>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</si>
  <si>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</si>
  <si>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</si>
  <si>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</si>
  <si>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</si>
  <si>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</si>
  <si>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</si>
  <si>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</si>
  <si>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</si>
  <si>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</si>
  <si>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</si>
  <si>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</si>
  <si>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</si>
  <si>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</si>
  <si>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</si>
  <si>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</si>
  <si>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</si>
  <si>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</si>
  <si>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</si>
  <si>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</si>
  <si>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</si>
  <si>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</si>
  <si>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</si>
  <si>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</si>
  <si>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</si>
  <si>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</si>
  <si>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</si>
  <si>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</si>
  <si>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</si>
  <si>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</si>
  <si>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</si>
  <si>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</si>
  <si>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</si>
  <si>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</si>
  <si>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</si>
  <si>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</si>
  <si>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</si>
  <si>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</si>
  <si>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</si>
  <si>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</si>
  <si>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</si>
  <si>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</si>
  <si>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</si>
  <si>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</si>
  <si>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</si>
  <si>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</si>
  <si>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</si>
  <si>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</si>
  <si>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</si>
  <si>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</si>
  <si>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</si>
  <si>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</si>
  <si>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</si>
  <si>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</si>
  <si>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</si>
  <si>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</si>
  <si>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</si>
  <si>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</si>
  <si>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</si>
  <si>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</si>
  <si>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</si>
  <si>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</si>
  <si>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</si>
  <si>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</si>
  <si>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</si>
  <si>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</si>
  <si>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</si>
  <si>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</si>
  <si>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</si>
  <si>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</si>
  <si>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</si>
  <si>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</si>
  <si>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</si>
  <si>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</si>
  <si>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</si>
  <si>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</si>
  <si>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</si>
  <si>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</si>
  <si>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</si>
  <si>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</si>
  <si>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</si>
  <si>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</si>
  <si>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</si>
  <si>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</si>
  <si>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</si>
  <si>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</si>
  <si>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</si>
  <si>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</si>
  <si>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</si>
  <si>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</si>
  <si>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</si>
  <si>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</si>
  <si>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</si>
  <si>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</si>
  <si>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</si>
  <si>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</si>
  <si>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</si>
  <si>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</si>
  <si>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</si>
  <si>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</si>
  <si>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</si>
  <si>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</si>
  <si>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</si>
  <si>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</si>
  <si>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</si>
  <si>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</si>
  <si>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</si>
  <si>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</si>
  <si>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</si>
  <si>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</si>
  <si>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</si>
  <si>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</si>
  <si>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</si>
  <si>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</si>
  <si>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</si>
  <si>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</si>
  <si>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</si>
  <si>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</si>
  <si>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</si>
  <si>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</si>
  <si>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</si>
  <si>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</si>
  <si>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</si>
  <si>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</si>
  <si>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</si>
  <si>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</si>
  <si>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</si>
  <si>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</si>
  <si>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</si>
  <si>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</si>
  <si>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</si>
  <si>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</si>
  <si>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</si>
  <si>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</si>
  <si>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</si>
  <si>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</si>
  <si>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</si>
  <si>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</si>
  <si>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</si>
  <si>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</si>
  <si>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</si>
  <si>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</si>
  <si>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</si>
  <si>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</si>
  <si>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</si>
  <si>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</si>
  <si>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</si>
  <si>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</si>
  <si>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</si>
  <si>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</si>
  <si>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</si>
  <si>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</si>
  <si>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</si>
  <si>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</si>
  <si>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</si>
  <si>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</si>
  <si>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</si>
  <si>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</si>
  <si>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</si>
  <si>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</si>
  <si>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</si>
  <si>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</si>
  <si>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</si>
  <si>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</si>
  <si>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</si>
  <si>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</si>
  <si>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</si>
  <si>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</si>
  <si>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</si>
  <si>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</si>
  <si>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</si>
  <si>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</si>
  <si>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</si>
  <si>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</si>
  <si>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</si>
  <si>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</si>
  <si>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</si>
  <si>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</si>
  <si>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</si>
  <si>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</si>
  <si>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</si>
  <si>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</si>
  <si>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</si>
  <si>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</si>
  <si>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</si>
  <si>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</si>
  <si>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</si>
  <si>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</si>
  <si>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</si>
  <si>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</si>
  <si>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</si>
  <si>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</si>
  <si>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</si>
  <si>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</si>
  <si>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</si>
  <si>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</si>
  <si>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</si>
  <si>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</si>
  <si>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</si>
  <si>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</si>
  <si>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</si>
  <si>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</si>
  <si>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</si>
  <si>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</si>
  <si>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</si>
  <si>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</si>
  <si>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</si>
  <si>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</si>
  <si>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</si>
  <si>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</si>
  <si>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</si>
  <si>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</si>
  <si>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</si>
  <si>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</si>
  <si>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</si>
  <si>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</si>
  <si>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</si>
  <si>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</si>
  <si>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</si>
  <si>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</si>
  <si>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</si>
  <si>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</si>
  <si>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</si>
  <si>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</si>
  <si>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</si>
  <si>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</si>
  <si>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</si>
  <si>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</si>
  <si>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</si>
  <si>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</si>
  <si>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</si>
  <si>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</si>
  <si>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</si>
  <si>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</si>
  <si>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</si>
  <si>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</si>
  <si>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</si>
  <si>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</si>
  <si>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</si>
  <si>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</si>
  <si>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</si>
  <si>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</si>
  <si>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</si>
  <si>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</si>
  <si>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</si>
  <si>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</si>
  <si>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</si>
  <si>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</si>
  <si>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</si>
  <si>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</si>
  <si>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</si>
  <si>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</si>
  <si>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</si>
  <si>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</si>
  <si>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</si>
  <si>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</si>
  <si>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</si>
  <si>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</si>
  <si>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</si>
  <si>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</si>
  <si>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</si>
  <si>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</si>
  <si>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</si>
  <si>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</si>
  <si>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</si>
  <si>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</si>
  <si>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</si>
  <si>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</si>
  <si>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</si>
  <si>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</si>
  <si>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</si>
  <si>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</si>
  <si>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</si>
  <si>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</si>
  <si>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</si>
  <si>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</si>
  <si>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</si>
  <si>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</si>
  <si>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</si>
  <si>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</si>
  <si>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</si>
  <si>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</si>
  <si>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</si>
  <si>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</si>
  <si>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</si>
  <si>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</si>
  <si>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</si>
  <si>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</si>
  <si>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</si>
  <si>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</si>
  <si>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</si>
  <si>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</si>
  <si>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</si>
  <si>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</si>
  <si>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</si>
  <si>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</si>
  <si>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</si>
  <si>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</si>
  <si>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</si>
  <si>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</si>
  <si>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</si>
  <si>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</si>
  <si>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</si>
  <si>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</si>
  <si>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</si>
  <si>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</si>
  <si>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</si>
  <si>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</si>
  <si>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</si>
  <si>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</si>
  <si>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</si>
  <si>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</si>
  <si>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</si>
  <si>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</si>
  <si>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</si>
  <si>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</si>
  <si>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</si>
  <si>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</si>
  <si>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</si>
  <si>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</si>
  <si>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</si>
  <si>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</si>
  <si>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</si>
  <si>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</si>
  <si>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</si>
  <si>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</si>
  <si>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</si>
  <si>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</si>
  <si>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</si>
  <si>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</si>
  <si>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</si>
  <si>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</si>
  <si>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</si>
  <si>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</si>
  <si>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</si>
  <si>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</si>
  <si>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</si>
  <si>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</si>
  <si>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</si>
  <si>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</si>
  <si>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</si>
  <si>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</si>
  <si>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</si>
  <si>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</si>
  <si>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</si>
  <si>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</si>
  <si>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</si>
  <si>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</si>
  <si>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</si>
  <si>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</si>
  <si>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</si>
  <si>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</si>
  <si>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</si>
  <si>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</si>
  <si>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</si>
  <si>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</si>
  <si>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</si>
  <si>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</si>
  <si>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</si>
  <si>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</si>
  <si>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</si>
  <si>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</si>
  <si>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</si>
  <si>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</si>
  <si>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</si>
  <si>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</si>
  <si>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</si>
  <si>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</si>
  <si>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</si>
  <si>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</si>
  <si>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</si>
  <si>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</si>
  <si>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</si>
  <si>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</si>
  <si>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</si>
  <si>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</si>
  <si>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</si>
  <si>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</si>
  <si>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</si>
  <si>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</si>
  <si>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</si>
  <si>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</si>
  <si>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</si>
  <si>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</si>
  <si>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</si>
  <si>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</si>
  <si>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</si>
  <si>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</si>
  <si>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</si>
  <si>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</si>
  <si>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</si>
  <si>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</si>
  <si>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</si>
  <si>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</si>
  <si>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</si>
  <si>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</si>
  <si>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</si>
  <si>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</si>
  <si>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</si>
  <si>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</si>
  <si>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</si>
  <si>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</si>
  <si>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</si>
  <si>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</si>
  <si>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</si>
  <si>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</si>
  <si>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</si>
  <si>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</si>
  <si>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</si>
  <si>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</si>
  <si>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</si>
  <si>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</si>
  <si>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</si>
  <si>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</si>
  <si>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</si>
  <si>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</si>
  <si>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</si>
  <si>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</si>
  <si>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</si>
  <si>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</si>
  <si>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</si>
  <si>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</si>
  <si>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</si>
  <si>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</si>
  <si>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</si>
  <si>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</si>
  <si>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</si>
  <si>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</si>
  <si>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</si>
  <si>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</si>
  <si>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</si>
  <si>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</si>
  <si>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</si>
  <si>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</si>
  <si>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</si>
  <si>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</si>
  <si>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</si>
  <si>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</si>
  <si>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</si>
  <si>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</si>
  <si>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</si>
  <si>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</si>
  <si>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</si>
  <si>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</si>
  <si>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</si>
  <si>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</si>
  <si>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</si>
  <si>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</si>
  <si>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</si>
  <si>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</si>
  <si>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</si>
  <si>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</si>
  <si>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</si>
  <si>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</si>
  <si>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</si>
  <si>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</si>
  <si>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</si>
  <si>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</si>
  <si>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</si>
  <si>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</si>
  <si>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</si>
  <si>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</si>
  <si>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</si>
  <si>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</si>
  <si>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</si>
  <si>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</si>
  <si>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</si>
  <si>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</si>
  <si>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</si>
  <si>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</si>
  <si>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</si>
  <si>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</si>
  <si>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</si>
  <si>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</si>
  <si>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</si>
  <si>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</si>
  <si>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</si>
  <si>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</si>
  <si>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</si>
  <si>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</si>
  <si>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</si>
  <si>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</si>
  <si>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</si>
  <si>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</si>
  <si>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</si>
  <si>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</si>
  <si>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</si>
  <si>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</si>
  <si>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</si>
  <si>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</si>
  <si>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</si>
  <si>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</si>
  <si>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</si>
  <si>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</si>
  <si>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</si>
  <si>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</si>
  <si>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</si>
  <si>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</si>
  <si>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</si>
  <si>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</si>
  <si>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</si>
  <si>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</si>
  <si>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</si>
  <si>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</si>
  <si>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</si>
  <si>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</si>
  <si>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</si>
  <si>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</si>
  <si>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</si>
  <si>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</si>
  <si>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</si>
  <si>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</si>
  <si>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</si>
  <si>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</si>
  <si>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</si>
  <si>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</si>
  <si>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</si>
  <si>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</si>
  <si>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</si>
  <si>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</si>
  <si>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</si>
  <si>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</si>
  <si>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</si>
  <si>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</si>
  <si>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</si>
  <si>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</si>
  <si>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</si>
  <si>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</si>
  <si>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</si>
  <si>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</si>
  <si>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</si>
  <si>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</si>
  <si>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</si>
  <si>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</si>
  <si>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</si>
  <si>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</si>
  <si>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</si>
  <si>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</si>
  <si>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</si>
  <si>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</si>
  <si>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</si>
  <si>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</si>
  <si>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</si>
  <si>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</si>
  <si>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</si>
  <si>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</si>
  <si>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</si>
  <si>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</si>
  <si>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</si>
  <si>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</si>
  <si>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</si>
  <si>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</si>
  <si>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</si>
  <si>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</si>
  <si>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</si>
  <si>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</si>
  <si>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</si>
  <si>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</si>
  <si>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</si>
  <si>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</si>
  <si>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</si>
  <si>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</si>
  <si>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</si>
  <si>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</si>
  <si>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</si>
  <si>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</si>
  <si>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</si>
  <si>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</si>
  <si>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</si>
  <si>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</si>
  <si>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</si>
  <si>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</si>
  <si>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</si>
  <si>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</si>
  <si>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</si>
  <si>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</si>
  <si>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</si>
  <si>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</si>
  <si>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</si>
  <si>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</si>
  <si>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</si>
  <si>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</si>
  <si>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</si>
  <si>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</si>
  <si>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</si>
  <si>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</si>
  <si>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</si>
  <si>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</si>
  <si>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</si>
  <si>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</si>
  <si>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</si>
  <si>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</si>
  <si>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</si>
  <si>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</si>
  <si>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</si>
  <si>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</si>
  <si>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</si>
  <si>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</si>
  <si>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</si>
  <si>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</si>
  <si>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</si>
  <si>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</si>
  <si>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</si>
  <si>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</si>
  <si>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</si>
  <si>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</si>
  <si>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</si>
  <si>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</si>
  <si>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</si>
  <si>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</si>
  <si>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</si>
  <si>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</si>
  <si>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</si>
  <si>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</si>
  <si>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</si>
  <si>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</si>
  <si>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</si>
  <si>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</si>
  <si>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</si>
  <si>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</si>
  <si>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</si>
  <si>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</si>
  <si>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</si>
  <si>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</si>
  <si>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</si>
  <si>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</si>
  <si>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</si>
  <si>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</si>
  <si>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</si>
  <si>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</si>
  <si>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</si>
  <si>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</si>
  <si>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</si>
  <si>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</si>
  <si>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</si>
  <si>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</si>
  <si>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</si>
  <si>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</si>
  <si>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</si>
  <si>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</si>
  <si>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</si>
  <si>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</si>
  <si>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</si>
  <si>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</si>
  <si>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</si>
  <si>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</si>
  <si>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</si>
  <si>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</si>
  <si>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</si>
  <si>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</si>
  <si>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</si>
  <si>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</si>
  <si>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</si>
  <si>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</si>
  <si>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</si>
  <si>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</si>
  <si>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</si>
  <si>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</si>
  <si>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</si>
  <si>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</si>
  <si>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</si>
  <si>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</si>
  <si>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</si>
  <si>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</si>
  <si>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</si>
  <si>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</si>
  <si>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</si>
  <si>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</si>
  <si>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</si>
  <si>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</si>
  <si>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</si>
  <si>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</si>
  <si>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</si>
  <si>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</si>
  <si>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</si>
  <si>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</si>
  <si>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</si>
  <si>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</si>
  <si>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</si>
  <si>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</si>
  <si>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</si>
  <si>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</si>
  <si>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</si>
  <si>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</si>
  <si>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</si>
  <si>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</si>
  <si>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</si>
  <si>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</si>
  <si>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</si>
  <si>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</si>
  <si>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</si>
  <si>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</si>
  <si>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</si>
  <si>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</si>
  <si>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</si>
  <si>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</si>
  <si>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</si>
  <si>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</si>
  <si>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</si>
  <si>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</si>
  <si>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</si>
  <si>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</si>
  <si>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</si>
  <si>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</si>
  <si>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</si>
  <si>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</si>
  <si>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</si>
  <si>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</si>
  <si>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</si>
  <si>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</si>
  <si>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</si>
  <si>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</si>
  <si>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</si>
  <si>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</si>
  <si>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</si>
  <si>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</si>
  <si>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</si>
  <si>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</si>
  <si>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</si>
  <si>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</si>
  <si>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</si>
  <si>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</si>
  <si>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</si>
  <si>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</si>
  <si>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</si>
  <si>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</si>
  <si>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</si>
  <si>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</si>
  <si>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</si>
  <si>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</si>
  <si>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</si>
  <si>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</si>
  <si>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</si>
  <si>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</si>
  <si>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</si>
  <si>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</si>
  <si>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</si>
  <si>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</si>
  <si>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</si>
  <si>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</si>
  <si>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</si>
  <si>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</si>
  <si>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</si>
  <si>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</si>
  <si>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</si>
  <si>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</si>
  <si>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</si>
  <si>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</si>
  <si>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</si>
  <si>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</si>
  <si>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</si>
  <si>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</si>
  <si>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</si>
  <si>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</si>
  <si>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</si>
  <si>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</si>
  <si>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</si>
  <si>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</si>
  <si>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</si>
  <si>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</si>
  <si>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</si>
  <si>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</si>
  <si>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</si>
  <si>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</si>
  <si>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</si>
  <si>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</si>
  <si>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</si>
  <si>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</si>
  <si>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</si>
  <si>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</si>
  <si>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</si>
  <si>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</si>
  <si>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</si>
  <si>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</si>
  <si>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</si>
  <si>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</si>
  <si>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</si>
  <si>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</si>
  <si>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</si>
  <si>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</si>
  <si>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</si>
  <si>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</si>
  <si>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</si>
  <si>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</si>
  <si>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</si>
  <si>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</si>
  <si>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</si>
  <si>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</si>
  <si>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</si>
  <si>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</si>
  <si>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</si>
  <si>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</si>
  <si>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</si>
  <si>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</si>
  <si>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</si>
  <si>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</si>
  <si>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</si>
  <si>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</si>
  <si>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</si>
  <si>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</si>
  <si>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</si>
  <si>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</si>
  <si>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</si>
  <si>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</si>
  <si>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</si>
  <si>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</si>
  <si>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</si>
  <si>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</si>
  <si>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</si>
  <si>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</si>
  <si>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</si>
  <si>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</si>
  <si>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</si>
  <si>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</si>
  <si>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</si>
  <si>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</si>
  <si>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</si>
  <si>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</si>
  <si>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</si>
  <si>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</si>
  <si>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</si>
  <si>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</si>
  <si>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</si>
  <si>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</si>
  <si>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</si>
  <si>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</si>
  <si>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</si>
  <si>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</si>
  <si>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</si>
  <si>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</si>
  <si>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</si>
  <si>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</si>
  <si>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</si>
  <si>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</si>
  <si>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</si>
  <si>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</si>
  <si>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</si>
  <si>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</si>
  <si>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</si>
  <si>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</si>
  <si>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</si>
  <si>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</si>
  <si>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</si>
  <si>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</si>
  <si>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</si>
  <si>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</si>
  <si>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</si>
  <si>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</si>
  <si>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</si>
  <si>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</si>
  <si>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</si>
  <si>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</si>
  <si>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</si>
  <si>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</si>
  <si>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</si>
  <si>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</si>
  <si>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</si>
  <si>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</si>
  <si>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</si>
  <si>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</si>
  <si>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</si>
  <si>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</si>
  <si>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</si>
  <si>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</si>
  <si>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</si>
  <si>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</si>
  <si>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</si>
  <si>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</si>
  <si>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</si>
  <si>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</si>
  <si>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</si>
  <si>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</si>
  <si>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</si>
  <si>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</si>
  <si>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</si>
  <si>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</si>
  <si>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</si>
  <si>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</si>
  <si>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</si>
  <si>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</si>
  <si>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</si>
  <si>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</si>
  <si>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</si>
  <si>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</si>
  <si>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</si>
  <si>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</si>
  <si>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</si>
  <si>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</si>
  <si>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</si>
  <si>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</si>
  <si>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</si>
  <si>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</si>
  <si>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</si>
  <si>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</si>
  <si>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</si>
  <si>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</si>
  <si>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</si>
  <si>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</si>
  <si>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</si>
  <si>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</si>
  <si>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</si>
  <si>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</si>
  <si>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</si>
  <si>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</si>
  <si>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</si>
  <si>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</si>
  <si>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</si>
  <si>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</si>
  <si>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</si>
  <si>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</si>
  <si>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</si>
  <si>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</si>
  <si>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</si>
  <si>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</si>
  <si>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</si>
  <si>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</si>
  <si>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</si>
  <si>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</si>
  <si>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</si>
  <si>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</si>
  <si>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</si>
  <si>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</si>
  <si>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</si>
  <si>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</si>
  <si>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</si>
  <si>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</si>
  <si>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</si>
  <si>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</si>
  <si>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</si>
  <si>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</si>
  <si>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</si>
  <si>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</si>
  <si>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</si>
  <si>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</si>
  <si>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</si>
  <si>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</si>
  <si>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</si>
  <si>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</si>
  <si>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</si>
  <si>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</si>
  <si>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</si>
  <si>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</si>
  <si>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</si>
  <si>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</si>
  <si>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</si>
  <si>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</si>
  <si>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</si>
  <si>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</si>
  <si>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</si>
  <si>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</si>
  <si>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</si>
  <si>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</si>
  <si>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</si>
  <si>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</si>
  <si>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</si>
  <si>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</si>
  <si>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</si>
  <si>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</si>
  <si>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</si>
  <si>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</si>
  <si>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</si>
  <si>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</si>
  <si>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</si>
  <si>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</si>
  <si>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</si>
  <si>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</si>
  <si>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</si>
  <si>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</si>
  <si>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</si>
  <si>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</si>
  <si>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</si>
  <si>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</si>
  <si>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</si>
  <si>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</si>
  <si>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</si>
  <si>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</si>
  <si>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</si>
  <si>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</si>
  <si>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</si>
  <si>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</si>
  <si>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</si>
  <si>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</si>
  <si>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</si>
  <si>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</si>
  <si>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</si>
  <si>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</si>
  <si>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</si>
  <si>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</si>
  <si>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</si>
  <si>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</si>
  <si>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</si>
  <si>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</si>
  <si>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</si>
  <si>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</si>
  <si>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</si>
  <si>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</si>
  <si>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</si>
  <si>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</si>
  <si>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</si>
  <si>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</si>
  <si>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</si>
  <si>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</si>
  <si>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</si>
  <si>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</si>
  <si>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</si>
  <si>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</si>
  <si>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</si>
  <si>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</si>
  <si>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</si>
  <si>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</si>
  <si>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</si>
  <si>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</si>
  <si>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</si>
  <si>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</si>
  <si>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</si>
  <si>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</si>
  <si>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</si>
  <si>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</si>
  <si>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</si>
  <si>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</si>
  <si>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</si>
  <si>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</si>
  <si>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</si>
  <si>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</si>
  <si>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</si>
  <si>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</si>
  <si>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</si>
  <si>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</si>
  <si>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</si>
  <si>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</si>
  <si>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</si>
  <si>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</si>
  <si>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</si>
  <si>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</si>
  <si>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</si>
  <si>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</si>
  <si>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</si>
  <si>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</si>
  <si>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</si>
  <si>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</si>
  <si>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</si>
  <si>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</si>
  <si>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</si>
  <si>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</si>
  <si>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</si>
  <si>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</si>
  <si>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</si>
  <si>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</si>
  <si>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</si>
  <si>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</si>
  <si>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</si>
  <si>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</si>
  <si>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</si>
  <si>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</si>
  <si>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</si>
  <si>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</si>
  <si>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</si>
  <si>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</si>
  <si>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</si>
  <si>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</si>
  <si>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</si>
  <si>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</si>
  <si>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</si>
  <si>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</si>
  <si>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</si>
  <si>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</si>
  <si>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</si>
  <si>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</si>
  <si>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</si>
  <si>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</si>
  <si>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</si>
  <si>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</si>
  <si>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</si>
  <si>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</si>
  <si>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</si>
  <si>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</si>
  <si>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</si>
  <si>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</si>
  <si>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</si>
  <si>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</si>
  <si>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</si>
  <si>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</si>
  <si>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</si>
  <si>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</si>
  <si>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</si>
  <si>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</si>
  <si>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</si>
  <si>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</si>
  <si>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</si>
  <si>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</si>
  <si>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</si>
  <si>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</si>
  <si>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</si>
  <si>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</si>
  <si>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</si>
  <si>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</si>
  <si>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</si>
  <si>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</si>
  <si>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</si>
  <si>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</si>
  <si>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</si>
  <si>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</si>
  <si>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</si>
  <si>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</si>
  <si>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</si>
  <si>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</si>
  <si>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</si>
  <si>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</si>
  <si>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</si>
  <si>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</si>
  <si>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</si>
  <si>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</si>
  <si>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</si>
  <si>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</si>
  <si>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</si>
  <si>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</si>
  <si>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</si>
  <si>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</si>
  <si>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</si>
  <si>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</si>
  <si>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</si>
  <si>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</si>
  <si>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</si>
  <si>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</si>
  <si>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</si>
  <si>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</si>
  <si>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</si>
  <si>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</si>
  <si>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</si>
  <si>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</si>
  <si>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</si>
  <si>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</si>
  <si>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</si>
  <si>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</si>
  <si>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</si>
  <si>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</si>
  <si>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</si>
  <si>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</si>
  <si>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</si>
  <si>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</si>
  <si>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</si>
  <si>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</si>
  <si>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</si>
  <si>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</si>
  <si>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</si>
  <si>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</si>
  <si>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</si>
  <si>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</si>
  <si>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</si>
  <si>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</si>
  <si>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</si>
  <si>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</si>
  <si>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</si>
  <si>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</si>
  <si>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</si>
  <si>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</si>
  <si>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</si>
  <si>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</si>
  <si>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</si>
  <si>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</si>
  <si>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</si>
  <si>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</si>
  <si>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</si>
  <si>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</si>
  <si>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</si>
  <si>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</si>
  <si>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</si>
  <si>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</si>
  <si>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</si>
  <si>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</si>
  <si>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</si>
  <si>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</si>
  <si>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</si>
  <si>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</si>
  <si>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</si>
  <si>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</si>
  <si>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</si>
  <si>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</si>
  <si>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</si>
  <si>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</si>
  <si>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</si>
  <si>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</si>
  <si>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</si>
  <si>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</si>
  <si>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</si>
  <si>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</si>
  <si>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</si>
  <si>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</si>
  <si>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</si>
  <si>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</si>
  <si>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</si>
  <si>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</si>
  <si>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</si>
  <si>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</si>
  <si>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</si>
  <si>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</si>
  <si>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</si>
  <si>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</si>
  <si>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</si>
  <si>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</si>
  <si>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</si>
  <si>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</si>
  <si>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</si>
  <si>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</si>
  <si>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</si>
  <si>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</si>
  <si>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</si>
  <si>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</si>
  <si>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</si>
  <si>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</si>
  <si>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</si>
  <si>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</si>
  <si>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</si>
  <si>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</si>
  <si>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</si>
  <si>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</si>
  <si>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</si>
  <si>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</si>
  <si>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</si>
  <si>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</si>
  <si>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</si>
  <si>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</si>
  <si>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</si>
  <si>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</si>
  <si>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</si>
  <si>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</si>
  <si>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</si>
  <si>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</si>
  <si>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</si>
  <si>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</si>
  <si>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</si>
  <si>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</si>
  <si>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</si>
  <si>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</si>
  <si>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</si>
  <si>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</si>
  <si>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</si>
  <si>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</si>
  <si>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</si>
  <si>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</si>
  <si>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</si>
  <si>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</si>
  <si>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</si>
  <si>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</si>
  <si>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</si>
  <si>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</si>
  <si>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</si>
  <si>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</si>
  <si>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</si>
  <si>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</si>
  <si>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</si>
  <si>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</si>
  <si>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</si>
  <si>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</si>
  <si>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</si>
  <si>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</si>
  <si>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</si>
  <si>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</si>
  <si>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</si>
  <si>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</si>
  <si>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</si>
  <si>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</si>
  <si>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</si>
  <si>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</si>
  <si>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</si>
  <si>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</si>
  <si>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</si>
  <si>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</si>
  <si>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</si>
  <si>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</si>
  <si>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</si>
  <si>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</si>
  <si>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</si>
  <si>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</si>
  <si>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</si>
  <si>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</si>
  <si>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</si>
  <si>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</si>
  <si>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</si>
  <si>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</si>
  <si>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</si>
  <si>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</si>
  <si>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</si>
  <si>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</si>
  <si>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</si>
  <si>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</si>
  <si>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</si>
  <si>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</si>
  <si>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</si>
  <si>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</si>
  <si>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</si>
  <si>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</si>
  <si>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</si>
  <si>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</si>
  <si>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</si>
  <si>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</si>
  <si>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</si>
  <si>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</si>
  <si>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</si>
  <si>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</si>
  <si>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</si>
  <si>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</si>
  <si>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</si>
  <si>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</si>
  <si>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</si>
  <si>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</si>
  <si>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</si>
  <si>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</si>
  <si>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</si>
  <si>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</si>
  <si>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</si>
  <si>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</si>
  <si>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</si>
  <si>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</si>
  <si>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</si>
  <si>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</si>
  <si>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</si>
  <si>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</si>
  <si>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</si>
  <si>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</si>
  <si>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</si>
  <si>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</si>
  <si>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</si>
  <si>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</si>
  <si>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</si>
  <si>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</si>
  <si>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</si>
  <si>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</si>
  <si>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</si>
  <si>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</si>
  <si>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</si>
  <si>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</si>
  <si>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</si>
  <si>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</si>
  <si>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</si>
  <si>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</si>
  <si>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</si>
  <si>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</si>
  <si>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</si>
  <si>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</si>
  <si>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</si>
  <si>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</si>
  <si>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</si>
  <si>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</si>
  <si>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</si>
  <si>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</si>
  <si>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</si>
  <si>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</si>
  <si>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</si>
  <si>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</si>
  <si>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</si>
  <si>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</si>
  <si>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</si>
  <si>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</si>
  <si>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</si>
  <si>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</si>
  <si>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</si>
  <si>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</si>
  <si>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</si>
  <si>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</si>
  <si>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</si>
  <si>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</si>
  <si>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</si>
  <si>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</si>
  <si>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</si>
  <si>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</si>
  <si>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</si>
  <si>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</si>
  <si>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</si>
  <si>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</si>
  <si>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</si>
  <si>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</si>
  <si>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</si>
  <si>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</si>
  <si>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</si>
  <si>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</si>
  <si>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</si>
  <si>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</si>
  <si>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</si>
  <si>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</si>
  <si>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</si>
  <si>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</si>
  <si>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</si>
  <si>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</si>
  <si>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</si>
  <si>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</si>
  <si>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</si>
  <si>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</si>
  <si>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</si>
  <si>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</si>
  <si>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</si>
  <si>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</si>
  <si>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</si>
  <si>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</si>
  <si>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</si>
  <si>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</si>
  <si>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</si>
  <si>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</si>
  <si>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</si>
  <si>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</si>
  <si>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</si>
  <si>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</si>
  <si>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</si>
  <si>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</si>
  <si>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</si>
  <si>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</si>
  <si>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</si>
  <si>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</si>
  <si>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</si>
  <si>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</si>
  <si>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</si>
  <si>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</si>
  <si>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</si>
  <si>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</si>
  <si>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</si>
  <si>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</si>
  <si>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</si>
  <si>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</si>
  <si>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</si>
  <si>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</si>
  <si>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</si>
  <si>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</si>
  <si>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</si>
  <si>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</si>
  <si>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</si>
  <si>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</si>
  <si>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</si>
  <si>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</si>
  <si>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</si>
  <si>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</si>
  <si>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</si>
  <si>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</si>
  <si>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</si>
  <si>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</si>
  <si>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</si>
  <si>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</si>
  <si>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</si>
  <si>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</si>
  <si>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</si>
  <si>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</si>
  <si>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</si>
  <si>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</si>
  <si>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</si>
  <si>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</si>
  <si>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</si>
  <si>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</si>
  <si>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</si>
  <si>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</si>
  <si>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</si>
  <si>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</si>
  <si>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</si>
  <si>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</si>
  <si>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</si>
  <si>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</si>
  <si>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</si>
  <si>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</si>
  <si>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</si>
  <si>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</si>
  <si>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</si>
  <si>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</si>
  <si>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</si>
  <si>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</si>
  <si>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</si>
  <si>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</si>
  <si>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</si>
  <si>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</si>
  <si>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</si>
  <si>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</si>
  <si>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</si>
  <si>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</si>
  <si>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</si>
  <si>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</si>
  <si>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</si>
  <si>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</si>
  <si>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</si>
  <si>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</si>
  <si>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</si>
  <si>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</si>
  <si>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</si>
  <si>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</si>
  <si>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</si>
  <si>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</si>
  <si>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</si>
  <si>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</si>
  <si>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</si>
  <si>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</si>
  <si>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</si>
  <si>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</si>
  <si>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</si>
  <si>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</si>
  <si>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</si>
  <si>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</si>
  <si>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</si>
  <si>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</si>
  <si>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</si>
  <si>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</si>
  <si>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</si>
  <si>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</si>
  <si>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</si>
  <si>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</si>
  <si>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</si>
  <si>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</si>
  <si>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</si>
  <si>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</si>
  <si>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</si>
  <si>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</si>
  <si>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</si>
  <si>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</si>
  <si>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</si>
  <si>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</si>
  <si>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</si>
  <si>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</si>
  <si>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</si>
  <si>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</si>
  <si>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</si>
  <si>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</si>
  <si>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</si>
  <si>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</si>
  <si>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</si>
  <si>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</si>
  <si>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</si>
  <si>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</si>
  <si>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</si>
  <si>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</si>
  <si>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</si>
  <si>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</si>
  <si>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</si>
  <si>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</si>
  <si>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</si>
  <si>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</si>
  <si>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</si>
  <si>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</si>
  <si>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</si>
  <si>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</si>
  <si>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</si>
  <si>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</si>
  <si>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</si>
  <si>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</si>
  <si>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</si>
  <si>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</si>
  <si>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</si>
  <si>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</si>
  <si>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</si>
  <si>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</si>
  <si>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</si>
  <si>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</si>
  <si>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</si>
  <si>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</si>
  <si>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</si>
  <si>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</si>
  <si>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</si>
  <si>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</si>
  <si>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</si>
  <si>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</si>
  <si>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</si>
  <si>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</si>
  <si>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</si>
  <si>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</si>
  <si>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</si>
  <si>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</si>
  <si>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</si>
  <si>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</si>
  <si>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</si>
  <si>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</si>
  <si>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</si>
  <si>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</si>
  <si>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</si>
  <si>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</si>
  <si>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</si>
  <si>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</si>
  <si>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</si>
  <si>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</si>
  <si>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</si>
  <si>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</si>
  <si>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</si>
  <si>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</si>
  <si>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</si>
  <si>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</si>
  <si>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</si>
  <si>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</si>
  <si>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</si>
  <si>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</si>
  <si>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</si>
  <si>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</si>
  <si>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</si>
  <si>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</si>
  <si>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</si>
  <si>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</si>
  <si>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</si>
  <si>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</si>
  <si>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</si>
  <si>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</si>
  <si>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</si>
  <si>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</si>
  <si>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</si>
  <si>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</si>
  <si>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</si>
  <si>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</si>
  <si>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</si>
  <si>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</si>
  <si>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</si>
  <si>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</si>
  <si>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</si>
  <si>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</si>
  <si>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</si>
  <si>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</si>
  <si>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</si>
  <si>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</si>
  <si>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</si>
  <si>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</si>
  <si>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</si>
  <si>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</si>
  <si>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</si>
  <si>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</si>
  <si>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</si>
  <si>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</si>
  <si>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</si>
  <si>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</si>
  <si>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</si>
  <si>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</si>
  <si>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</si>
  <si>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</si>
  <si>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</si>
  <si>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</si>
  <si>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</si>
  <si>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</si>
  <si>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</si>
  <si>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</si>
  <si>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</si>
  <si>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</si>
  <si>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</si>
  <si>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</si>
  <si>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</si>
  <si>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</si>
  <si>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</si>
  <si>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</si>
  <si>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</si>
  <si>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</si>
  <si>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</si>
  <si>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</si>
  <si>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</si>
  <si>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</si>
  <si>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</si>
  <si>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</si>
  <si>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</si>
  <si>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</si>
  <si>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</si>
  <si>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</si>
  <si>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</si>
  <si>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</si>
  <si>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</si>
  <si>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</si>
  <si>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</si>
  <si>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</si>
  <si>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</si>
  <si>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</si>
  <si>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</si>
  <si>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</si>
  <si>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</si>
  <si>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</si>
  <si>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</si>
  <si>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</si>
  <si>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</si>
  <si>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</si>
  <si>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</si>
  <si>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</si>
  <si>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</si>
  <si>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</si>
  <si>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</si>
  <si>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</si>
  <si>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</si>
  <si>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</si>
  <si>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</si>
  <si>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</si>
  <si>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</si>
  <si>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</si>
  <si>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</si>
  <si>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</si>
  <si>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</si>
  <si>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</si>
  <si>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</si>
  <si>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</si>
  <si>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</si>
  <si>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</si>
  <si>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</si>
  <si>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</si>
  <si>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</si>
  <si>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</si>
  <si>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</si>
  <si>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</si>
  <si>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</si>
  <si>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</si>
  <si>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</si>
  <si>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</si>
  <si>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</si>
  <si>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</si>
  <si>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</si>
  <si>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</si>
  <si>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</si>
  <si>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</si>
  <si>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</si>
  <si>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</si>
  <si>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</si>
  <si>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</si>
  <si>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</si>
  <si>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</si>
  <si>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</si>
  <si>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</si>
  <si>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</si>
  <si>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</si>
  <si>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</si>
  <si>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</si>
  <si>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</si>
  <si>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</si>
  <si>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</si>
  <si>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</si>
  <si>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</si>
  <si>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</si>
  <si>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</si>
  <si>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</si>
  <si>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</si>
  <si>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</si>
  <si>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</si>
  <si>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</si>
  <si>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</si>
  <si>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</si>
  <si>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</si>
  <si>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</si>
  <si>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</si>
  <si>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</si>
  <si>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</si>
  <si>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</si>
  <si>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</si>
  <si>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</si>
  <si>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</si>
  <si>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</si>
  <si>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</si>
  <si>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</si>
  <si>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</si>
  <si>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</si>
  <si>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</si>
  <si>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</si>
  <si>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</si>
  <si>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</si>
  <si>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</si>
  <si>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</si>
  <si>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</si>
  <si>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</si>
  <si>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</si>
  <si>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</si>
  <si>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</si>
  <si>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</si>
  <si>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</si>
  <si>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</si>
  <si>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</si>
  <si>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</si>
  <si>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</si>
  <si>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</si>
  <si>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</si>
  <si>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</si>
  <si>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</si>
  <si>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</si>
  <si>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</si>
  <si>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</si>
  <si>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</si>
  <si>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</si>
  <si>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</si>
  <si>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</si>
  <si>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</si>
  <si>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</si>
  <si>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</si>
  <si>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</si>
  <si>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</si>
  <si>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</si>
  <si>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</si>
  <si>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</si>
  <si>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</si>
  <si>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</si>
  <si>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</si>
  <si>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</si>
  <si>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</si>
  <si>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</si>
  <si>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</si>
  <si>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</si>
  <si>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</si>
  <si>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</si>
  <si>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</si>
  <si>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</si>
  <si>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</si>
  <si>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</si>
  <si>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</si>
  <si>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</si>
  <si>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</si>
  <si>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</si>
  <si>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</si>
  <si>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</si>
  <si>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</si>
  <si>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</si>
  <si>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</si>
  <si>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</si>
  <si>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</si>
  <si>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</si>
  <si>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</si>
  <si>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</si>
  <si>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</si>
  <si>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</si>
  <si>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</si>
  <si>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</si>
  <si>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</si>
  <si>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</si>
  <si>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</si>
  <si>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</si>
  <si>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</si>
  <si>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</si>
  <si>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</si>
  <si>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</si>
  <si>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</si>
  <si>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</si>
  <si>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</si>
  <si>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</si>
  <si>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</si>
  <si>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</si>
  <si>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</si>
  <si>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</si>
  <si>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</si>
  <si>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</si>
  <si>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</si>
  <si>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</si>
  <si>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</si>
  <si>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</si>
  <si>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</si>
  <si>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</si>
  <si>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</si>
  <si>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</si>
  <si>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</si>
  <si>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</si>
  <si>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</si>
  <si>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</si>
  <si>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</si>
  <si>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</si>
  <si>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</si>
  <si>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</si>
  <si>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</si>
  <si>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</si>
  <si>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</si>
  <si>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</si>
  <si>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</si>
  <si>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</si>
  <si>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</si>
  <si>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</si>
  <si>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</si>
  <si>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</si>
  <si>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</si>
  <si>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</si>
  <si>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</si>
  <si>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</si>
  <si>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</si>
  <si>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</si>
  <si>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</si>
  <si>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</si>
  <si>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</si>
  <si>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</si>
  <si>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</si>
  <si>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</si>
  <si>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</si>
  <si>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</si>
  <si>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</si>
  <si>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</si>
  <si>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</si>
  <si>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</si>
  <si>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</si>
  <si>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</si>
  <si>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</si>
  <si>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</si>
  <si>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</si>
  <si>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</si>
  <si>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</si>
  <si>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</si>
  <si>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</si>
  <si>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</si>
  <si>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</si>
  <si>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</si>
  <si>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</si>
  <si>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</si>
  <si>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</si>
  <si>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</si>
  <si>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</si>
  <si>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</si>
  <si>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</si>
  <si>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</si>
  <si>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</si>
  <si>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</si>
  <si>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</si>
  <si>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</si>
  <si>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</si>
  <si>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</si>
  <si>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</si>
  <si>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</si>
  <si>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</si>
  <si>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</si>
  <si>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</si>
  <si>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</si>
  <si>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</si>
  <si>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</si>
  <si>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</si>
  <si>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</si>
  <si>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</si>
  <si>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</si>
  <si>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</si>
  <si>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</si>
  <si>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</si>
  <si>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</si>
  <si>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</si>
  <si>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</si>
  <si>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</si>
  <si>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</si>
  <si>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</si>
  <si>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</si>
  <si>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</si>
  <si>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</si>
  <si>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</si>
  <si>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</si>
  <si>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</si>
  <si>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</si>
  <si>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</si>
  <si>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</si>
  <si>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</si>
  <si>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</si>
  <si>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</si>
  <si>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</si>
  <si>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</si>
  <si>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</si>
  <si>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</si>
  <si>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</si>
  <si>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</si>
  <si>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</si>
  <si>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</si>
  <si>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</si>
  <si>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</si>
  <si>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</si>
  <si>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</si>
  <si>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</si>
  <si>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</si>
  <si>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</si>
  <si>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</si>
  <si>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</si>
  <si>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</si>
  <si>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</si>
  <si>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</si>
  <si>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</si>
  <si>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</si>
  <si>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</si>
  <si>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</si>
  <si>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</si>
  <si>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</si>
  <si>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</si>
  <si>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</si>
  <si>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</si>
  <si>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</si>
  <si>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</si>
  <si>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</si>
  <si>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</si>
  <si>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</si>
  <si>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</si>
  <si>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</si>
  <si>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</si>
  <si>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</si>
  <si>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</si>
  <si>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</si>
  <si>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</si>
  <si>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</si>
  <si>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</si>
  <si>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</si>
  <si>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</si>
  <si>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</si>
  <si>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</si>
  <si>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</si>
  <si>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</si>
  <si>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</si>
  <si>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</si>
  <si>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</si>
  <si>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</si>
  <si>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</si>
  <si>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</si>
  <si>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</si>
  <si>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</si>
  <si>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</si>
  <si>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</si>
  <si>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</si>
  <si>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</si>
  <si>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</si>
  <si>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</si>
  <si>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</si>
  <si>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</si>
  <si>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</si>
  <si>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</si>
  <si>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</si>
  <si>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</si>
  <si>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</si>
  <si>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</si>
  <si>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</si>
  <si>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</si>
  <si>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</si>
  <si>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</si>
  <si>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</si>
  <si>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</si>
  <si>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</si>
  <si>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</si>
  <si>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</si>
  <si>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</si>
  <si>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</si>
  <si>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</si>
  <si>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</si>
  <si>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</si>
  <si>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</si>
  <si>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</si>
  <si>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</si>
  <si>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</si>
  <si>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</si>
  <si>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</si>
  <si>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</si>
  <si>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</si>
  <si>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</si>
  <si>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</si>
  <si>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</si>
  <si>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</si>
  <si>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</si>
  <si>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</si>
  <si>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</si>
  <si>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</si>
  <si>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</si>
  <si>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</si>
  <si>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</si>
  <si>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</si>
  <si>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</si>
  <si>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</si>
  <si>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</si>
  <si>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</si>
  <si>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</si>
  <si>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</si>
  <si>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</si>
  <si>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</si>
  <si>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</si>
  <si>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</si>
  <si>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</si>
  <si>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</si>
  <si>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</si>
  <si>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</si>
  <si>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</si>
  <si>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</si>
  <si>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</si>
  <si>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</si>
  <si>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</si>
  <si>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</si>
  <si>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</si>
  <si>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</si>
  <si>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</si>
  <si>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</si>
  <si>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</si>
  <si>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</si>
  <si>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</si>
  <si>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</si>
  <si>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</si>
  <si>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</si>
  <si>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</si>
  <si>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</si>
  <si>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</si>
  <si>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</si>
  <si>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</si>
  <si>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</si>
  <si>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</si>
  <si>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</si>
  <si>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</si>
  <si>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</si>
  <si>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</si>
  <si>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</si>
  <si>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</si>
  <si>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</si>
  <si>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</si>
  <si>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</si>
  <si>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</si>
  <si>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</si>
  <si>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</si>
  <si>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</si>
  <si>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</si>
  <si>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</si>
  <si>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</si>
  <si>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</si>
  <si>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</si>
  <si>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</si>
  <si>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</si>
  <si>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</si>
  <si>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</si>
  <si>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</si>
  <si>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</si>
  <si>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</si>
  <si>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</si>
  <si>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</si>
  <si>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</si>
  <si>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</si>
  <si>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</si>
  <si>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</si>
  <si>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</si>
  <si>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</si>
  <si>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</si>
  <si>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</si>
  <si>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</si>
  <si>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</si>
  <si>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</si>
  <si>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</si>
  <si>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</si>
  <si>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</si>
  <si>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</si>
  <si>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</si>
  <si>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</si>
  <si>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</si>
  <si>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</si>
  <si>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</si>
  <si>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</si>
  <si>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</si>
  <si>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</si>
  <si>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</si>
  <si>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</si>
  <si>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</si>
  <si>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</si>
  <si>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</si>
  <si>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</si>
  <si>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</si>
  <si>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</si>
  <si>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</si>
  <si>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</si>
  <si>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</si>
  <si>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</si>
  <si>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</si>
  <si>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</si>
  <si>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</si>
  <si>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</si>
  <si>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</si>
  <si>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</si>
  <si>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</si>
  <si>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</si>
  <si>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</si>
  <si>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</si>
  <si>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</si>
  <si>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</si>
  <si>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</si>
  <si>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</si>
  <si>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</si>
  <si>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</si>
  <si>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</si>
  <si>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</si>
  <si>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</si>
  <si>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</si>
  <si>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</si>
  <si>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</si>
  <si>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</si>
  <si>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</si>
  <si>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</si>
  <si>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</si>
  <si>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</si>
  <si>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</si>
  <si>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</si>
  <si>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</si>
  <si>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</si>
  <si>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</si>
  <si>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</si>
  <si>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</si>
  <si>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</si>
  <si>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</si>
  <si>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</si>
  <si>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</si>
  <si>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</si>
  <si>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</si>
  <si>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</si>
  <si>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</si>
  <si>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</si>
  <si>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</si>
  <si>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</si>
  <si>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</si>
  <si>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</si>
  <si>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</si>
  <si>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</si>
  <si>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</si>
  <si>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</si>
  <si>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</si>
  <si>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</si>
  <si>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</si>
  <si>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</si>
  <si>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</si>
  <si>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</si>
  <si>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</si>
  <si>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</si>
  <si>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</si>
  <si>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</si>
  <si>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</si>
  <si>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</si>
  <si>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</si>
  <si>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</si>
  <si>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</si>
  <si>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</si>
  <si>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</si>
  <si>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</si>
  <si>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</si>
  <si>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</si>
  <si>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</si>
  <si>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</si>
  <si>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</si>
  <si>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</si>
  <si>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</si>
  <si>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</si>
  <si>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</si>
  <si>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</si>
  <si>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</si>
  <si>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</si>
  <si>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</si>
  <si>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</si>
  <si>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</si>
  <si>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</si>
  <si>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</si>
  <si>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</si>
  <si>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</si>
  <si>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</si>
  <si>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</si>
  <si>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</si>
  <si>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</si>
  <si>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</si>
  <si>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</si>
  <si>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</si>
  <si>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</si>
  <si>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</si>
  <si>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</si>
  <si>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</si>
  <si>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</si>
  <si>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</si>
  <si>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</si>
  <si>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</si>
  <si>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</si>
  <si>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</si>
  <si>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</si>
  <si>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</si>
  <si>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</si>
  <si>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</si>
  <si>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</si>
  <si>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</si>
  <si>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</si>
  <si>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</si>
  <si>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</si>
  <si>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</si>
  <si>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</si>
  <si>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</si>
  <si>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</si>
  <si>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</si>
  <si>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</si>
  <si>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</si>
  <si>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</si>
  <si>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</si>
  <si>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</si>
  <si>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</si>
  <si>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</si>
  <si>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</si>
  <si>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</si>
  <si>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</si>
  <si>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</si>
  <si>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</si>
  <si>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</si>
  <si>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</si>
  <si>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</si>
  <si>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</si>
  <si>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</si>
  <si>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</si>
  <si>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</si>
  <si>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</si>
  <si>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</si>
  <si>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</si>
  <si>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</si>
  <si>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</si>
  <si>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</si>
  <si>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</si>
  <si>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</si>
  <si>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</si>
  <si>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</si>
  <si>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</si>
  <si>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</si>
  <si>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</si>
  <si>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</si>
  <si>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</si>
  <si>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</si>
  <si>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</si>
  <si>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</si>
  <si>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</si>
  <si>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</si>
  <si>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</si>
  <si>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</si>
  <si>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</si>
  <si>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</si>
  <si>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</si>
  <si>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</si>
  <si>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</si>
  <si>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</si>
  <si>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</si>
  <si>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</si>
  <si>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</si>
  <si>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</si>
  <si>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</si>
  <si>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</si>
  <si>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</si>
  <si>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</si>
  <si>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</si>
  <si>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</si>
  <si>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</si>
  <si>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</si>
  <si>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</si>
  <si>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</si>
  <si>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</si>
  <si>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</si>
  <si>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</si>
  <si>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</si>
  <si>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</si>
  <si>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</si>
  <si>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</si>
  <si>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</si>
  <si>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</si>
  <si>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</si>
  <si>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</si>
  <si>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</si>
  <si>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</si>
  <si>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</si>
  <si>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</si>
  <si>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</si>
  <si>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</si>
  <si>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</si>
  <si>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</si>
  <si>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</si>
  <si>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</si>
  <si>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</si>
  <si>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</si>
  <si>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</si>
  <si>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</si>
  <si>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</si>
  <si>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</si>
  <si>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</si>
  <si>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</si>
  <si>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</si>
  <si>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</si>
  <si>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</si>
  <si>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</si>
  <si>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</si>
  <si>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</si>
  <si>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</si>
  <si>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</si>
  <si>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</si>
  <si>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</si>
  <si>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</si>
  <si>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</si>
  <si>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</si>
  <si>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</si>
  <si>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</si>
  <si>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</si>
  <si>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</si>
  <si>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</si>
  <si>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</si>
  <si>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</si>
  <si>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</si>
  <si>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</si>
  <si>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</si>
  <si>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</si>
  <si>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</si>
  <si>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</si>
  <si>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</si>
  <si>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</si>
  <si>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</si>
  <si>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</si>
  <si>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</si>
  <si>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</si>
  <si>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</si>
  <si>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</si>
  <si>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</si>
  <si>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</si>
  <si>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</si>
  <si>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</si>
  <si>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</si>
  <si>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</si>
  <si>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</si>
  <si>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</si>
  <si>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</si>
  <si>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</si>
  <si>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</si>
  <si>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</si>
  <si>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</si>
  <si>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</si>
  <si>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</si>
  <si>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</si>
  <si>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</si>
  <si>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</si>
  <si>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</si>
  <si>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</si>
  <si>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</si>
  <si>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</si>
  <si>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</si>
  <si>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</si>
  <si>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</si>
  <si>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</si>
  <si>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</si>
  <si>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</si>
  <si>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</si>
  <si>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</si>
  <si>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</si>
  <si>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</si>
  <si>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</si>
  <si>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</si>
  <si>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</si>
  <si>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</si>
  <si>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</si>
  <si>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</si>
  <si>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</si>
  <si>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</si>
  <si>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</si>
  <si>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</si>
  <si>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</si>
  <si>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</si>
  <si>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</si>
  <si>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</si>
  <si>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</si>
  <si>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</si>
  <si>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</si>
  <si>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</si>
  <si>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</si>
  <si>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</si>
  <si>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</si>
  <si>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</si>
  <si>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</si>
  <si>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</si>
  <si>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</si>
  <si>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</si>
  <si>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</si>
  <si>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</si>
  <si>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</si>
  <si>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</si>
  <si>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</si>
  <si>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</si>
  <si>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</si>
  <si>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</si>
  <si>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</si>
  <si>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</si>
  <si>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</si>
  <si>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</si>
  <si>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</si>
  <si>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</si>
  <si>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</si>
  <si>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</si>
  <si>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</si>
  <si>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</si>
  <si>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</si>
  <si>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</si>
  <si>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</si>
  <si>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</si>
  <si>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</si>
  <si>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</si>
  <si>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</si>
  <si>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</si>
  <si>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</si>
  <si>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</si>
  <si>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</si>
  <si>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</si>
  <si>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</si>
  <si>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</si>
  <si>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</si>
  <si>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</si>
  <si>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</si>
  <si>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</si>
  <si>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</si>
  <si>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</si>
  <si>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</si>
  <si>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</si>
  <si>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</si>
  <si>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</si>
  <si>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</si>
  <si>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</si>
  <si>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</si>
  <si>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</si>
  <si>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</si>
  <si>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</si>
  <si>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</si>
  <si>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</si>
  <si>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</si>
  <si>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</si>
  <si>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</si>
  <si>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</si>
  <si>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</si>
  <si>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</si>
  <si>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</si>
  <si>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</si>
  <si>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</si>
  <si>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</si>
  <si>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</si>
  <si>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</si>
  <si>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</si>
  <si>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</si>
  <si>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</si>
  <si>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</si>
  <si>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</si>
  <si>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</si>
  <si>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</si>
  <si>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</si>
  <si>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</si>
  <si>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</si>
  <si>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</si>
  <si>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</si>
  <si>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</si>
  <si>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</si>
  <si>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</si>
  <si>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</si>
  <si>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</si>
  <si>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</si>
  <si>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</si>
  <si>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</si>
  <si>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</si>
  <si>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</si>
  <si>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</si>
  <si>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</si>
  <si>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</si>
  <si>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</si>
  <si>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</si>
  <si>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</si>
  <si>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</si>
  <si>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</si>
  <si>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</si>
  <si>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</si>
  <si>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</si>
  <si>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</si>
  <si>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</si>
  <si>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</si>
  <si>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</si>
  <si>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</si>
  <si>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</si>
  <si>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</si>
  <si>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</si>
  <si>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</si>
  <si>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</si>
  <si>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</si>
  <si>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</si>
  <si>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</si>
  <si>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</si>
  <si>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</si>
  <si>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</si>
  <si>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</si>
  <si>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</si>
  <si>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</si>
  <si>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</si>
  <si>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</si>
  <si>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</si>
  <si>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</si>
  <si>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</si>
  <si>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</si>
  <si>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</si>
  <si>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</si>
  <si>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</si>
  <si>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</si>
  <si>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</si>
  <si>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</si>
  <si>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</si>
  <si>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</si>
  <si>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</si>
  <si>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</si>
  <si>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</si>
  <si>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</si>
  <si>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</si>
  <si>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</si>
  <si>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</si>
  <si>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</si>
  <si>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</si>
  <si>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</si>
  <si>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</si>
  <si>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</si>
  <si>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</si>
  <si>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</si>
  <si>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</si>
  <si>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</si>
  <si>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</si>
  <si>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</si>
  <si>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</si>
  <si>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</si>
  <si>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</si>
  <si>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</si>
  <si>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</si>
  <si>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</si>
  <si>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</si>
  <si>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</si>
  <si>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</si>
  <si>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</si>
  <si>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</si>
  <si>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</si>
  <si>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</si>
  <si>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</si>
  <si>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</si>
  <si>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</si>
  <si>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</si>
  <si>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</si>
  <si>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</si>
  <si>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</si>
  <si>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</si>
  <si>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</si>
  <si>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</si>
  <si>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</si>
  <si>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</si>
  <si>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</si>
  <si>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</si>
  <si>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</si>
  <si>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</si>
  <si>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</si>
  <si>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</si>
  <si>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</si>
  <si>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</si>
  <si>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</si>
  <si>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</si>
  <si>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</si>
  <si>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</si>
  <si>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</si>
  <si>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</si>
  <si>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</si>
  <si>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</si>
  <si>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</si>
  <si>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</si>
  <si>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</si>
  <si>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</si>
  <si>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</si>
  <si>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</si>
  <si>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</si>
  <si>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</si>
  <si>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</si>
  <si>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</si>
  <si>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</si>
  <si>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</si>
  <si>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</si>
  <si>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</si>
  <si>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</si>
  <si>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</si>
  <si>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</si>
  <si>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</si>
  <si>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</si>
  <si>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</si>
  <si>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</si>
  <si>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</si>
  <si>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</si>
  <si>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</si>
  <si>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</si>
  <si>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</si>
  <si>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</si>
  <si>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</si>
  <si>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</si>
  <si>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</si>
  <si>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</si>
  <si>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</si>
  <si>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</si>
  <si>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</si>
  <si>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</si>
  <si>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</si>
  <si>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</si>
  <si>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</si>
  <si>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</si>
  <si>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</si>
  <si>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</si>
  <si>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</si>
  <si>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</si>
  <si>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</si>
  <si>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</si>
  <si>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</si>
  <si>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</si>
  <si>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</si>
  <si>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</si>
  <si>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</si>
  <si>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</si>
  <si>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</si>
  <si>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</si>
  <si>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</si>
  <si>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</si>
  <si>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</si>
  <si>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</si>
  <si>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</si>
  <si>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</si>
  <si>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</si>
  <si>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</si>
  <si>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</si>
  <si>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</si>
  <si>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</si>
  <si>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</si>
  <si>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</si>
  <si>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</si>
  <si>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</si>
  <si>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</si>
  <si>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</si>
  <si>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</si>
  <si>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</si>
  <si>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</si>
  <si>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</si>
  <si>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</si>
  <si>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</si>
  <si>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</si>
  <si>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</si>
  <si>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</si>
  <si>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</si>
  <si>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</si>
  <si>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</si>
  <si>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</si>
  <si>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</si>
  <si>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</si>
  <si>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</si>
  <si>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</si>
  <si>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</si>
  <si>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</si>
  <si>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</si>
  <si>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</si>
  <si>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</si>
  <si>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</si>
  <si>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</si>
  <si>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</si>
  <si>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</si>
  <si>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</si>
  <si>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</si>
  <si>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</si>
  <si>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</si>
  <si>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</si>
  <si>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</si>
  <si>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</si>
  <si>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</si>
  <si>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</si>
  <si>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</si>
  <si>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</si>
  <si>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</si>
  <si>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</si>
  <si>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</si>
  <si>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</si>
  <si>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</si>
  <si>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</si>
  <si>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</si>
  <si>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</si>
  <si>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</si>
  <si>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</si>
  <si>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</si>
  <si>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</si>
  <si>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</si>
  <si>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</si>
  <si>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</si>
  <si>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</si>
  <si>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</si>
  <si>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</si>
  <si>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</si>
  <si>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</si>
  <si>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</si>
  <si>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</si>
  <si>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</si>
  <si>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</si>
  <si>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</si>
  <si>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</si>
  <si>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</si>
  <si>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</si>
  <si>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</si>
  <si>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</si>
  <si>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</si>
  <si>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</si>
  <si>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</si>
  <si>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</si>
  <si>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</si>
  <si>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</si>
  <si>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</si>
  <si>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</si>
  <si>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</si>
  <si>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</si>
  <si>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</si>
  <si>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</si>
  <si>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</si>
  <si>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</si>
  <si>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</si>
  <si>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</si>
  <si>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</si>
  <si>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</si>
  <si>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</si>
  <si>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</si>
  <si>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</si>
  <si>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</si>
  <si>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</si>
  <si>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</si>
  <si>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</si>
  <si>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</si>
  <si>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</si>
  <si>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</si>
  <si>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</si>
  <si>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</si>
  <si>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</si>
  <si>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</si>
  <si>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</si>
  <si>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</si>
  <si>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</si>
  <si>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</si>
  <si>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</si>
  <si>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</si>
  <si>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</si>
  <si>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</si>
  <si>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</si>
  <si>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</si>
  <si>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</si>
  <si>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</si>
  <si>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</si>
  <si>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</si>
  <si>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</si>
  <si>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</si>
  <si>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</si>
  <si>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</si>
  <si>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</si>
  <si>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</si>
  <si>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</si>
  <si>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</si>
  <si>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</si>
  <si>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</si>
  <si>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</si>
  <si>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</si>
  <si>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</si>
  <si>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</si>
  <si>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</si>
  <si>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</si>
  <si>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</si>
  <si>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</si>
  <si>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</si>
  <si>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</si>
  <si>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</si>
  <si>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</si>
  <si>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</si>
  <si>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</si>
  <si>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</si>
  <si>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</si>
  <si>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</si>
  <si>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</si>
  <si>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</si>
  <si>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</si>
  <si>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</si>
  <si>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</si>
  <si>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</si>
  <si>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</si>
  <si>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</si>
  <si>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</si>
  <si>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</si>
  <si>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</si>
  <si>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</si>
  <si>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</si>
  <si>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</si>
  <si>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</si>
  <si>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</si>
  <si>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</si>
  <si>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</si>
  <si>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</si>
  <si>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</si>
  <si>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</si>
  <si>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</si>
  <si>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</si>
  <si>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</si>
  <si>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</si>
  <si>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</si>
  <si>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</si>
  <si>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</si>
  <si>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</si>
  <si>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</si>
  <si>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</si>
  <si>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</si>
  <si>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</si>
  <si>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</si>
  <si>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</si>
  <si>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</si>
  <si>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</si>
  <si>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</si>
  <si>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</si>
  <si>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</si>
  <si>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</si>
  <si>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</si>
  <si>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</si>
  <si>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</si>
  <si>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</si>
  <si>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</si>
  <si>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</si>
  <si>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</si>
  <si>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</si>
  <si>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</si>
  <si>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</si>
  <si>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</si>
  <si>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</si>
  <si>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</si>
  <si>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</si>
  <si>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</si>
  <si>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</si>
  <si>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</si>
  <si>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</si>
  <si>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</si>
  <si>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</si>
  <si>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</si>
  <si>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</si>
  <si>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</si>
  <si>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</si>
  <si>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</si>
  <si>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</si>
  <si>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</si>
  <si>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</si>
  <si>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</si>
  <si>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</si>
  <si>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</si>
  <si>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</si>
  <si>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</si>
  <si>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</si>
  <si>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</si>
  <si>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</si>
  <si>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</si>
  <si>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</si>
  <si>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</si>
  <si>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</si>
  <si>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</si>
  <si>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</si>
  <si>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</si>
  <si>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</si>
  <si>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</si>
  <si>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</si>
  <si>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</si>
  <si>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</si>
  <si>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</si>
  <si>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</si>
  <si>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</si>
  <si>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</si>
  <si>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</si>
  <si>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</si>
  <si>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</si>
  <si>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</si>
  <si>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</si>
  <si>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</si>
  <si>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</si>
  <si>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</si>
  <si>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</si>
  <si>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</si>
  <si>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</si>
  <si>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</si>
  <si>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</si>
  <si>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</si>
  <si>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</si>
  <si>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</si>
  <si>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</si>
  <si>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</si>
  <si>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</si>
  <si>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</si>
  <si>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</si>
  <si>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</si>
  <si>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</si>
  <si>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</si>
  <si>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</si>
  <si>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</si>
  <si>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</si>
  <si>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</si>
  <si>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</si>
  <si>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</si>
  <si>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</si>
  <si>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</si>
  <si>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</si>
  <si>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</si>
  <si>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</si>
  <si>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</si>
  <si>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</si>
  <si>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</si>
  <si>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</si>
  <si>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</si>
  <si>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</si>
  <si>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</si>
  <si>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</si>
  <si>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</si>
  <si>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</si>
  <si>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</si>
  <si>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</si>
  <si>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</si>
  <si>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</si>
  <si>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</si>
  <si>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</si>
  <si>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</si>
  <si>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</si>
  <si>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</si>
  <si>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</si>
  <si>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</si>
  <si>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</si>
  <si>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</si>
  <si>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</si>
  <si>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</si>
  <si>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</si>
  <si>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</si>
  <si>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</si>
  <si>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</si>
  <si>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</si>
  <si>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</si>
  <si>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</si>
  <si>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</si>
  <si>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</si>
  <si>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</si>
  <si>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</si>
  <si>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</si>
  <si>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</si>
  <si>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</si>
  <si>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</si>
  <si>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</si>
  <si>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</si>
  <si>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</si>
  <si>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</si>
  <si>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</si>
  <si>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</si>
  <si>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</si>
  <si>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</si>
  <si>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</si>
  <si>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</si>
  <si>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</si>
  <si>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</si>
  <si>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</si>
  <si>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</si>
  <si>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</si>
  <si>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</si>
  <si>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</si>
  <si>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</si>
  <si>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</si>
  <si>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</si>
  <si>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</si>
  <si>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</si>
  <si>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</si>
  <si>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</si>
  <si>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</si>
  <si>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</si>
  <si>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</si>
  <si>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</si>
  <si>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</si>
  <si>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</si>
  <si>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</si>
  <si>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</si>
  <si>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</si>
  <si>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</si>
  <si>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</si>
  <si>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</si>
  <si>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</si>
  <si>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</si>
  <si>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</si>
  <si>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</si>
  <si>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</si>
  <si>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</si>
  <si>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</si>
  <si>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</si>
  <si>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</si>
  <si>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</si>
  <si>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</si>
  <si>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</si>
  <si>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</si>
  <si>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</si>
  <si>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</si>
  <si>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</si>
  <si>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</si>
  <si>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</si>
  <si>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</si>
  <si>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</si>
  <si>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</si>
  <si>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</si>
  <si>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</si>
  <si>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</si>
  <si>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</si>
  <si>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</si>
  <si>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</si>
  <si>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</si>
  <si>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</si>
  <si>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</si>
  <si>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</si>
  <si>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</si>
  <si>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</si>
  <si>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</si>
  <si>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</si>
  <si>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</si>
  <si>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</si>
  <si>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</si>
  <si>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</si>
  <si>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</si>
  <si>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</si>
  <si>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</si>
  <si>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</si>
  <si>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</si>
  <si>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</si>
  <si>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</si>
  <si>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</si>
  <si>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</si>
  <si>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</si>
  <si>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</si>
  <si>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</si>
  <si>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</si>
  <si>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</si>
  <si>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</si>
  <si>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</si>
  <si>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</si>
  <si>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</si>
  <si>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</si>
  <si>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</si>
  <si>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</si>
  <si>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</si>
  <si>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</si>
  <si>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</si>
  <si>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</si>
  <si>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</si>
  <si>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</si>
  <si>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</si>
  <si>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</si>
  <si>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</si>
  <si>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</si>
  <si>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</si>
  <si>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</si>
  <si>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</si>
  <si>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</si>
  <si>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</si>
  <si>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</si>
  <si>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</si>
  <si>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</si>
  <si>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</si>
  <si>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</si>
  <si>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</si>
  <si>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</si>
  <si>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</si>
  <si>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</si>
  <si>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</si>
  <si>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</si>
  <si>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</si>
  <si>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</si>
  <si>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</si>
  <si>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</si>
  <si>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</si>
  <si>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</si>
  <si>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</si>
  <si>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</si>
  <si>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</si>
  <si>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</si>
  <si>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</si>
  <si>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</si>
  <si>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</si>
  <si>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</si>
  <si>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</si>
  <si>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</si>
  <si>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</si>
  <si>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</si>
  <si>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</si>
  <si>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</si>
  <si>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</si>
  <si>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</si>
  <si>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</si>
  <si>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</si>
  <si>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</si>
  <si>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</si>
  <si>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</si>
  <si>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</si>
  <si>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</si>
  <si>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</si>
  <si>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</si>
  <si>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</si>
  <si>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</si>
  <si>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</si>
  <si>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</si>
  <si>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</si>
  <si>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</si>
  <si>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</si>
  <si>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</si>
  <si>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</si>
  <si>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</si>
  <si>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</si>
  <si>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</si>
  <si>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</si>
  <si>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</si>
  <si>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</si>
  <si>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</si>
  <si>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</si>
  <si>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</si>
  <si>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</si>
  <si>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</si>
  <si>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</si>
  <si>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</si>
  <si>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</si>
  <si>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</si>
  <si>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</si>
  <si>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</si>
  <si>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</si>
  <si>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</si>
  <si>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</si>
  <si>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</si>
  <si>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</si>
  <si>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</si>
  <si>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</si>
  <si>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</si>
  <si>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</si>
  <si>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</si>
  <si>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</si>
  <si>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</si>
  <si>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</si>
  <si>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</si>
  <si>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</si>
  <si>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</si>
  <si>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</si>
  <si>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</si>
  <si>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</si>
  <si>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</si>
  <si>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</si>
  <si>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</si>
  <si>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</si>
  <si>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</si>
  <si>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</si>
  <si>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</si>
  <si>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</si>
  <si>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</si>
  <si>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</si>
  <si>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</si>
  <si>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</si>
  <si>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</si>
  <si>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</si>
  <si>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</si>
  <si>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</si>
  <si>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</si>
  <si>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</si>
  <si>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</si>
  <si>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</si>
  <si>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</si>
  <si>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</si>
  <si>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</si>
  <si>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</si>
  <si>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</si>
  <si>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</si>
  <si>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</si>
  <si>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</si>
  <si>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</si>
  <si>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</si>
  <si>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</si>
  <si>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</si>
  <si>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</si>
  <si>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</si>
  <si>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</si>
  <si>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</si>
  <si>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</si>
  <si>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</si>
  <si>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</si>
  <si>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</si>
  <si>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</si>
  <si>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</si>
  <si>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</si>
  <si>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</si>
  <si>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</si>
  <si>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</si>
  <si>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</si>
  <si>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</si>
  <si>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</si>
  <si>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</si>
  <si>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</si>
  <si>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</si>
  <si>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</si>
  <si>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</si>
  <si>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</si>
  <si>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</si>
  <si>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</si>
  <si>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</si>
  <si>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</si>
  <si>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</si>
  <si>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</si>
  <si>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</si>
  <si>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</si>
  <si>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</si>
  <si>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</si>
  <si>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</si>
  <si>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</si>
  <si>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</si>
  <si>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</si>
  <si>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</si>
  <si>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</si>
  <si>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</si>
  <si>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</si>
  <si>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</si>
  <si>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</si>
  <si>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</si>
  <si>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</si>
  <si>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</si>
  <si>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</si>
  <si>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</si>
  <si>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</si>
  <si>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</si>
  <si>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</si>
  <si>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</si>
  <si>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</si>
  <si>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</si>
  <si>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</si>
  <si>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</si>
  <si>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</si>
  <si>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</si>
  <si>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</si>
  <si>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</si>
  <si>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</si>
  <si>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</si>
  <si>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</si>
  <si>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</si>
  <si>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</si>
  <si>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</si>
  <si>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</si>
  <si>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</si>
  <si>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</si>
  <si>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</si>
  <si>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</si>
  <si>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</si>
  <si>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</si>
  <si>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</si>
  <si>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</si>
  <si>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</si>
  <si>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</si>
  <si>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</si>
  <si>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</si>
  <si>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</si>
  <si>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</si>
  <si>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</si>
  <si>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</si>
  <si>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</si>
  <si>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</si>
  <si>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</si>
  <si>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</si>
  <si>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</si>
  <si>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</si>
  <si>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</si>
  <si>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</si>
  <si>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</si>
  <si>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</si>
  <si>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</si>
  <si>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</si>
  <si>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</si>
  <si>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</si>
  <si>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</si>
  <si>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</si>
  <si>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</si>
  <si>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</si>
  <si>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</si>
  <si>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</si>
  <si>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</si>
  <si>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</si>
  <si>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</si>
  <si>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</si>
  <si>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</si>
  <si>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</si>
  <si>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</si>
  <si>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</si>
  <si>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</si>
  <si>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</si>
  <si>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</si>
  <si>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</si>
  <si>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</si>
  <si>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</si>
  <si>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</si>
  <si>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</si>
  <si>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</si>
  <si>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</si>
  <si>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</si>
  <si>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</si>
  <si>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</si>
  <si>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</si>
  <si>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</si>
  <si>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</si>
  <si>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</si>
  <si>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</si>
  <si>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</si>
  <si>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</si>
  <si>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</si>
  <si>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</si>
  <si>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</si>
  <si>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</si>
  <si>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</si>
  <si>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</si>
  <si>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</si>
  <si>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</si>
  <si>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</si>
  <si>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</si>
  <si>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</si>
  <si>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</si>
  <si>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</si>
  <si>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</si>
  <si>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</si>
  <si>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</si>
  <si>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</si>
  <si>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</si>
  <si>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</si>
  <si>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</si>
  <si>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</si>
  <si>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</si>
  <si>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</si>
  <si>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</si>
  <si>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</si>
  <si>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</si>
  <si>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</si>
  <si>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</si>
  <si>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</si>
  <si>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</si>
  <si>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</si>
  <si>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</si>
  <si>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</si>
  <si>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</si>
  <si>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</si>
  <si>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</si>
  <si>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</si>
  <si>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</si>
  <si>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</si>
  <si>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</si>
  <si>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</si>
  <si>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</si>
  <si>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</si>
  <si>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</si>
  <si>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</si>
  <si>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</si>
  <si>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</si>
  <si>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</si>
  <si>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</si>
  <si>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</si>
  <si>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</si>
  <si>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</si>
  <si>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</si>
  <si>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</si>
  <si>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</si>
  <si>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</si>
  <si>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</si>
  <si>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</si>
  <si>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</si>
  <si>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</si>
  <si>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</si>
  <si>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</si>
  <si>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</si>
  <si>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</si>
  <si>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</si>
  <si>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</si>
  <si>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</si>
  <si>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</si>
  <si>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</si>
  <si>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</si>
  <si>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</si>
  <si>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</si>
  <si>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</si>
  <si>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</si>
  <si>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</si>
  <si>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</si>
  <si>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</si>
  <si>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</si>
  <si>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</si>
  <si>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</si>
  <si>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</si>
  <si>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</si>
  <si>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</si>
  <si>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</si>
  <si>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</si>
  <si>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</si>
  <si>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</si>
  <si>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</si>
  <si>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</si>
  <si>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</si>
  <si>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</si>
  <si>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</si>
  <si>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</si>
  <si>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</si>
  <si>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</si>
  <si>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</si>
  <si>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</si>
  <si>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</si>
  <si>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</si>
  <si>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</si>
  <si>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</si>
  <si>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</si>
  <si>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</si>
  <si>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</si>
  <si>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</si>
  <si>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</si>
  <si>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</si>
  <si>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</si>
  <si>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</si>
  <si>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</si>
  <si>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</si>
  <si>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</si>
  <si>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</si>
  <si>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</si>
  <si>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</si>
  <si>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</si>
  <si>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</si>
  <si>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</si>
  <si>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</si>
  <si>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</si>
  <si>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</si>
  <si>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</si>
  <si>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</si>
  <si>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</si>
  <si>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</si>
  <si>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</si>
  <si>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</si>
  <si>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</si>
  <si>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</si>
  <si>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</si>
  <si>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</si>
  <si>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</si>
  <si>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</si>
  <si>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</si>
  <si>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</si>
  <si>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</si>
  <si>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</si>
  <si>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</si>
  <si>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</si>
  <si>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</si>
  <si>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</si>
  <si>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</si>
  <si>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</si>
  <si>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</si>
  <si>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</si>
  <si>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</si>
  <si>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</si>
  <si>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</si>
  <si>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</si>
  <si>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</si>
  <si>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</si>
  <si>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</si>
  <si>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</si>
  <si>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</si>
  <si>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</si>
  <si>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</si>
  <si>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</si>
  <si>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</si>
  <si>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</si>
  <si>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</si>
  <si>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</si>
  <si>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</si>
  <si>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</si>
  <si>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</si>
  <si>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</si>
  <si>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</si>
  <si>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</si>
  <si>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</si>
  <si>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</si>
  <si>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</si>
  <si>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</si>
  <si>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</si>
  <si>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</si>
  <si>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</si>
  <si>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</si>
  <si>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</si>
  <si>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</si>
  <si>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</si>
  <si>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</si>
  <si>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</si>
  <si>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</si>
  <si>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</si>
  <si>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</si>
  <si>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</si>
  <si>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</si>
  <si>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</si>
  <si>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</si>
  <si>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</si>
  <si>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</si>
  <si>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</si>
  <si>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</si>
  <si>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</si>
  <si>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</si>
  <si>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</si>
  <si>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</si>
  <si>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</si>
  <si>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</si>
  <si>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</si>
  <si>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</si>
  <si>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</si>
  <si>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</si>
  <si>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</si>
  <si>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</si>
  <si>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</si>
  <si>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</si>
  <si>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</si>
  <si>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</si>
  <si>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</si>
  <si>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</si>
  <si>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</si>
  <si>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</si>
  <si>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</si>
  <si>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</si>
  <si>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</si>
  <si>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</si>
  <si>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</si>
  <si>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</si>
  <si>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</si>
  <si>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</si>
  <si>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</si>
  <si>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</si>
  <si>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</si>
  <si>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</si>
  <si>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</si>
  <si>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</si>
  <si>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</si>
  <si>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</si>
  <si>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</si>
  <si>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</si>
  <si>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</si>
  <si>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</si>
  <si>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</si>
  <si>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</si>
  <si>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</si>
  <si>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</si>
  <si>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</si>
  <si>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</si>
  <si>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</si>
  <si>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</si>
  <si>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</si>
  <si>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</si>
  <si>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</si>
  <si>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</si>
  <si>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</si>
  <si>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</si>
  <si>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</si>
  <si>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</si>
  <si>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</si>
  <si>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</si>
  <si>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</si>
  <si>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</si>
  <si>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</si>
  <si>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</si>
  <si>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</si>
  <si>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</si>
  <si>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</si>
  <si>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</si>
  <si>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</si>
  <si>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</si>
  <si>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</si>
  <si>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</si>
  <si>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</si>
  <si>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</si>
  <si>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</si>
  <si>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</si>
  <si>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</si>
  <si>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</si>
  <si>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</si>
  <si>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</si>
  <si>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</si>
  <si>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</si>
  <si>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</si>
  <si>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</si>
  <si>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</si>
  <si>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</si>
  <si>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</si>
  <si>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</si>
  <si>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</si>
  <si>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</si>
  <si>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</si>
  <si>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</si>
  <si>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</si>
  <si>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</si>
  <si>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</si>
  <si>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</si>
  <si>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</si>
  <si>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</si>
  <si>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</si>
  <si>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</si>
  <si>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</si>
  <si>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</si>
  <si>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</si>
  <si>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</si>
  <si>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</si>
  <si>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</si>
  <si>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</si>
  <si>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</si>
  <si>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</si>
  <si>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</si>
  <si>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</si>
  <si>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</si>
  <si>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</si>
  <si>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</si>
  <si>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</si>
  <si>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</si>
  <si>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</si>
  <si>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</si>
  <si>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</si>
  <si>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</si>
  <si>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</si>
  <si>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</si>
  <si>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</si>
  <si>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</si>
  <si>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</si>
  <si>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</si>
  <si>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</si>
  <si>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</si>
  <si>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</si>
  <si>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</si>
  <si>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</si>
  <si>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</si>
  <si>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</si>
  <si>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</si>
  <si>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</si>
  <si>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</si>
  <si>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</si>
  <si>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</si>
  <si>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</si>
  <si>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</si>
  <si>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</si>
  <si>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</si>
  <si>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</si>
  <si>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</si>
  <si>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</si>
  <si>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</si>
  <si>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</si>
  <si>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</si>
  <si>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</si>
  <si>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</si>
  <si>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</si>
  <si>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</si>
  <si>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</si>
  <si>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</si>
  <si>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</si>
  <si>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</si>
  <si>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</si>
  <si>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</si>
  <si>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</si>
  <si>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</si>
  <si>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</si>
  <si>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</si>
  <si>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</si>
  <si>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</si>
  <si>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</si>
  <si>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</si>
  <si>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</si>
  <si>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</si>
  <si>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</si>
  <si>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</si>
  <si>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</si>
  <si>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</si>
  <si>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</si>
  <si>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</si>
  <si>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</si>
  <si>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</si>
  <si>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</si>
  <si>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</si>
  <si>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</si>
  <si>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</si>
  <si>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</si>
  <si>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</si>
  <si>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</si>
  <si>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</si>
  <si>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</si>
  <si>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</si>
  <si>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</si>
  <si>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</si>
  <si>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</si>
  <si>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</si>
  <si>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</si>
  <si>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</si>
  <si>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</si>
  <si>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</si>
  <si>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</si>
  <si>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</si>
  <si>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</si>
  <si>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</si>
  <si>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</si>
  <si>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</si>
  <si>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</si>
  <si>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</si>
  <si>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</si>
  <si>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</si>
  <si>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</si>
  <si>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</si>
  <si>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</si>
  <si>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</si>
  <si>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</si>
  <si>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</si>
  <si>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</si>
  <si>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</si>
  <si>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</si>
  <si>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</si>
  <si>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</si>
  <si>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</si>
  <si>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</si>
  <si>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</si>
  <si>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</si>
  <si>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</si>
  <si>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</si>
  <si>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</si>
  <si>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</si>
  <si>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</si>
  <si>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</si>
  <si>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</si>
  <si>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</si>
  <si>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</si>
  <si>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</si>
  <si>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</si>
  <si>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</si>
  <si>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</si>
  <si>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</si>
  <si>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</si>
  <si>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</si>
  <si>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</si>
  <si>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</si>
  <si>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</si>
  <si>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</si>
  <si>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</si>
  <si>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</si>
  <si>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</si>
  <si>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</si>
  <si>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</si>
  <si>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</si>
  <si>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</si>
  <si>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</si>
  <si>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</si>
  <si>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</si>
  <si>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</si>
  <si>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</si>
  <si>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</si>
  <si>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</si>
  <si>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</si>
  <si>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</si>
  <si>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</si>
  <si>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</si>
  <si>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</si>
  <si>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</si>
  <si>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</si>
  <si>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</si>
  <si>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</si>
  <si>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</si>
  <si>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</si>
  <si>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</si>
  <si>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</si>
  <si>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</si>
  <si>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</si>
  <si>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</si>
  <si>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</si>
  <si>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</si>
  <si>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</si>
  <si>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</si>
  <si>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</si>
  <si>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</si>
  <si>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</si>
  <si>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</si>
  <si>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</si>
  <si>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</si>
  <si>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</si>
  <si>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</si>
  <si>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</si>
  <si>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</si>
  <si>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</si>
  <si>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</si>
  <si>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</si>
  <si>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</si>
  <si>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</si>
  <si>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</si>
  <si>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</si>
  <si>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</si>
  <si>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</si>
  <si>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</si>
  <si>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</si>
  <si>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</si>
  <si>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</si>
  <si>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</si>
  <si>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</si>
  <si>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</si>
  <si>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</si>
  <si>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</si>
  <si>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</si>
  <si>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</si>
  <si>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</si>
  <si>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</si>
  <si>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</si>
  <si>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</si>
  <si>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</si>
  <si>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</si>
  <si>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</si>
  <si>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</si>
  <si>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</si>
  <si>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</si>
  <si>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</si>
  <si>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</si>
  <si>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</si>
  <si>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</si>
  <si>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</si>
  <si>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</si>
  <si>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</si>
  <si>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</si>
  <si>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</si>
  <si>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</si>
  <si>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</si>
  <si>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</si>
  <si>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</si>
  <si>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</si>
  <si>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</si>
  <si>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</si>
  <si>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</si>
  <si>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</si>
  <si>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</si>
  <si>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</si>
  <si>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</si>
  <si>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</si>
  <si>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</si>
  <si>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</si>
  <si>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</si>
  <si>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</si>
  <si>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</si>
  <si>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</si>
  <si>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</si>
  <si>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</si>
  <si>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</si>
  <si>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</si>
  <si>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</si>
  <si>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</si>
  <si>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</si>
  <si>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</si>
  <si>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</si>
  <si>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</si>
  <si>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</si>
  <si>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</si>
  <si>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</si>
  <si>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</si>
  <si>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</si>
  <si>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</si>
  <si>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</si>
  <si>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</si>
  <si>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</si>
  <si>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</si>
  <si>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</si>
  <si>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</si>
  <si>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</si>
  <si>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</si>
  <si>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</si>
  <si>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</si>
  <si>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</si>
  <si>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</si>
  <si>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</si>
  <si>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</si>
  <si>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</si>
  <si>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</si>
  <si>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</si>
  <si>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</si>
  <si>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</si>
  <si>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</si>
  <si>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</si>
  <si>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</si>
  <si>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</si>
  <si>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</si>
  <si>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</si>
  <si>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</si>
  <si>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</si>
  <si>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</si>
  <si>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</si>
  <si>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</si>
  <si>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</si>
  <si>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</si>
  <si>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</si>
  <si>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</si>
  <si>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</si>
  <si>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</si>
  <si>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</si>
  <si>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</si>
  <si>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</si>
  <si>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</si>
  <si>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</si>
  <si>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</si>
  <si>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</si>
  <si>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</si>
  <si>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</si>
  <si>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</si>
  <si>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</si>
  <si>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</si>
  <si>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</si>
  <si>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</si>
  <si>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</si>
  <si>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</si>
  <si>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</si>
  <si>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</si>
  <si>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</si>
  <si>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</si>
  <si>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</si>
  <si>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</si>
  <si>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</si>
  <si>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</si>
  <si>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</si>
  <si>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</si>
  <si>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</si>
  <si>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</si>
  <si>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</si>
  <si>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</si>
  <si>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</si>
  <si>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</si>
  <si>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</si>
  <si>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</si>
  <si>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</si>
  <si>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</si>
  <si>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</si>
  <si>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</si>
  <si>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</si>
  <si>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</si>
  <si>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</si>
  <si>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</si>
  <si>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</si>
  <si>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</si>
  <si>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</si>
  <si>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</si>
  <si>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</si>
  <si>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</si>
  <si>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</si>
  <si>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</si>
  <si>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</si>
  <si>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</si>
  <si>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</si>
  <si>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</si>
  <si>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</si>
  <si>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</si>
  <si>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</si>
  <si>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</si>
  <si>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</si>
  <si>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</si>
  <si>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</si>
  <si>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</si>
  <si>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</si>
  <si>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</si>
  <si>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</si>
  <si>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</si>
  <si>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</si>
  <si>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</si>
  <si>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</si>
  <si>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</si>
  <si>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</si>
  <si>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</si>
  <si>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</si>
  <si>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</si>
  <si>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</si>
  <si>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</si>
  <si>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</si>
  <si>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</si>
  <si>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</si>
  <si>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</si>
  <si>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</si>
  <si>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</si>
  <si>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</si>
  <si>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</si>
  <si>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</si>
  <si>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</si>
  <si>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</si>
  <si>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</si>
  <si>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</si>
  <si>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</si>
  <si>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</si>
  <si>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</si>
  <si>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</si>
  <si>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</si>
  <si>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</si>
  <si>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</si>
  <si>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</si>
  <si>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</si>
  <si>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</si>
  <si>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</si>
  <si>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</si>
  <si>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</si>
  <si>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</si>
  <si>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</si>
  <si>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</si>
  <si>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</si>
  <si>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</si>
  <si>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</si>
  <si>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</si>
  <si>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</si>
  <si>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</si>
  <si>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</si>
  <si>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</si>
  <si>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</si>
  <si>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</si>
  <si>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</si>
  <si>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</si>
  <si>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</si>
  <si>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</si>
  <si>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</si>
  <si>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</si>
  <si>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</si>
  <si>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</si>
  <si>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</si>
  <si>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</si>
  <si>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</si>
  <si>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</si>
  <si>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</si>
  <si>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</si>
  <si>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</si>
  <si>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</si>
  <si>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</si>
  <si>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</si>
  <si>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</si>
  <si>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</si>
  <si>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</si>
  <si>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</si>
  <si>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</si>
  <si>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</si>
  <si>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</si>
  <si>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</si>
  <si>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</si>
  <si>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</si>
  <si>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</si>
  <si>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</si>
  <si>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</si>
  <si>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</si>
  <si>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</si>
  <si>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</si>
  <si>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</si>
  <si>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</si>
  <si>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</si>
  <si>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</si>
  <si>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</si>
  <si>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</si>
  <si>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</si>
  <si>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</si>
  <si>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</si>
  <si>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</si>
  <si>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</si>
  <si>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</si>
  <si>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</si>
  <si>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</si>
  <si>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</si>
  <si>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</si>
  <si>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</si>
  <si>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</si>
  <si>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</si>
  <si>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</si>
  <si>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</si>
  <si>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</si>
  <si>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</si>
  <si>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</si>
  <si>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</si>
  <si>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</si>
  <si>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</si>
  <si>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</si>
  <si>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</si>
  <si>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</si>
  <si>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</si>
  <si>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</si>
  <si>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</si>
  <si>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</si>
  <si>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</si>
  <si>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</si>
  <si>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</si>
  <si>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</si>
  <si>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</si>
  <si>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</si>
  <si>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</si>
  <si>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</si>
  <si>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</si>
  <si>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</si>
  <si>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</si>
  <si>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</si>
  <si>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</si>
  <si>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</si>
  <si>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</si>
  <si>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</si>
  <si>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</si>
  <si>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</si>
  <si>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</si>
  <si>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</si>
  <si>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</si>
  <si>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</si>
  <si>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</si>
  <si>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</si>
  <si>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</si>
  <si>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</si>
  <si>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</si>
  <si>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</si>
  <si>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</si>
  <si>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</si>
  <si>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</si>
  <si>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</si>
  <si>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</si>
  <si>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</si>
  <si>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</si>
  <si>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</si>
  <si>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</si>
  <si>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</si>
  <si>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</si>
  <si>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</si>
  <si>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</si>
  <si>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</si>
  <si>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</si>
  <si>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</si>
  <si>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</si>
  <si>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</si>
  <si>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</si>
  <si>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</si>
  <si>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</si>
  <si>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</si>
  <si>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</si>
  <si>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</si>
  <si>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</si>
  <si>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</si>
  <si>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</si>
  <si>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</si>
  <si>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</si>
  <si>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</si>
  <si>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</si>
  <si>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</si>
  <si>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</si>
  <si>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</si>
  <si>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</si>
  <si>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</si>
  <si>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</si>
  <si>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</si>
  <si>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</si>
  <si>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</si>
  <si>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</si>
  <si>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</si>
  <si>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</si>
  <si>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</si>
  <si>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</si>
  <si>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</si>
  <si>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</si>
  <si>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</si>
  <si>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</si>
  <si>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</si>
  <si>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</si>
  <si>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</si>
  <si>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</si>
  <si>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</si>
  <si>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</si>
  <si>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</si>
  <si>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</si>
  <si>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</si>
  <si>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</si>
  <si>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</si>
  <si>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</si>
  <si>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</si>
  <si>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</si>
  <si>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</si>
  <si>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</si>
  <si>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</si>
  <si>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</si>
  <si>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</si>
  <si>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</si>
  <si>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</si>
  <si>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</si>
  <si>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</si>
  <si>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</si>
  <si>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</si>
  <si>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</si>
  <si>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</si>
  <si>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</si>
  <si>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</si>
  <si>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</si>
  <si>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</si>
  <si>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</si>
  <si>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</si>
  <si>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</si>
  <si>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</si>
  <si>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</si>
  <si>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</si>
  <si>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</si>
  <si>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</si>
  <si>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</si>
  <si>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</si>
  <si>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</si>
  <si>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</si>
  <si>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</si>
  <si>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</si>
  <si>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</si>
  <si>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</si>
  <si>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</si>
  <si>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</si>
  <si>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</si>
  <si>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</si>
  <si>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</si>
  <si>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</si>
  <si>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</si>
  <si>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</si>
  <si>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</si>
  <si>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</si>
  <si>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</si>
  <si>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</si>
  <si>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</si>
  <si>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</si>
  <si>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</si>
  <si>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</si>
  <si>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</si>
  <si>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</si>
  <si>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</si>
  <si>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</si>
  <si>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</si>
  <si>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</si>
  <si>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</si>
  <si>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</si>
  <si>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</si>
  <si>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</si>
  <si>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</si>
  <si>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</si>
  <si>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</si>
  <si>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</si>
  <si>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</si>
  <si>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</si>
  <si>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</si>
  <si>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</si>
  <si>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</si>
  <si>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</si>
  <si>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</si>
  <si>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</si>
  <si>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</si>
  <si>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</si>
  <si>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</si>
  <si>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</si>
  <si>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</si>
  <si>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</si>
  <si>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</si>
  <si>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</si>
  <si>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</si>
  <si>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</si>
  <si>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</si>
  <si>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</si>
  <si>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</si>
  <si>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</si>
  <si>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</si>
  <si>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</si>
  <si>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</si>
  <si>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</si>
  <si>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</si>
  <si>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</si>
  <si>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</si>
  <si>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</si>
  <si>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</si>
  <si>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</si>
  <si>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</si>
  <si>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</si>
  <si>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</si>
  <si>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</si>
  <si>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</si>
  <si>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</si>
  <si>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</si>
  <si>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</si>
  <si>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</si>
  <si>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</si>
  <si>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</si>
  <si>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</si>
  <si>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</si>
  <si>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</si>
  <si>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</si>
  <si>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</si>
  <si>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</si>
  <si>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</si>
  <si>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</si>
  <si>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</si>
  <si>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</si>
  <si>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</si>
  <si>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</si>
  <si>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</si>
  <si>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</si>
  <si>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</si>
  <si>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</si>
  <si>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</si>
  <si>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</si>
  <si>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</si>
  <si>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</si>
  <si>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</si>
  <si>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</si>
  <si>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</si>
  <si>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</si>
  <si>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</si>
  <si>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</si>
  <si>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</si>
  <si>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</si>
  <si>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</si>
  <si>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</si>
  <si>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</si>
  <si>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</si>
  <si>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</si>
  <si>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</si>
  <si>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</si>
  <si>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</si>
  <si>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</si>
  <si>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</si>
  <si>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</si>
  <si>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</si>
  <si>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</si>
  <si>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</si>
  <si>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</si>
  <si>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</si>
  <si>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</si>
  <si>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</si>
  <si>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</si>
  <si>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</si>
  <si>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</si>
  <si>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</si>
  <si>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</si>
  <si>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</si>
  <si>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</si>
  <si>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</si>
  <si>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</si>
  <si>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</si>
  <si>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</si>
  <si>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</si>
  <si>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</si>
  <si>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</si>
  <si>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</si>
  <si>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</si>
  <si>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</si>
  <si>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</si>
  <si>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</si>
  <si>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</si>
  <si>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</si>
  <si>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</si>
  <si>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</si>
  <si>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</si>
  <si>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</si>
  <si>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</si>
  <si>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</si>
  <si>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</si>
  <si>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</si>
  <si>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</si>
  <si>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</si>
  <si>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</si>
  <si>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</si>
  <si>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</si>
  <si>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</si>
  <si>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</si>
  <si>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</si>
  <si>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</si>
  <si>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</si>
  <si>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</si>
  <si>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</si>
  <si>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</si>
  <si>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</si>
  <si>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</si>
  <si>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</si>
  <si>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</si>
  <si>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</si>
  <si>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</si>
  <si>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</si>
  <si>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</si>
  <si>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</si>
  <si>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</si>
  <si>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</si>
  <si>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</si>
  <si>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</si>
  <si>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</si>
  <si>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</si>
  <si>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</si>
  <si>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</si>
  <si>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</si>
  <si>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</si>
  <si>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</si>
  <si>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</si>
  <si>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</si>
  <si>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</si>
  <si>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</si>
  <si>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</si>
  <si>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</si>
  <si>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</si>
  <si>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</si>
  <si>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</si>
  <si>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</si>
  <si>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</si>
  <si>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</si>
  <si>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</si>
  <si>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</si>
  <si>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</si>
  <si>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</si>
  <si>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</si>
  <si>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</si>
  <si>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</si>
  <si>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</si>
  <si>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</si>
  <si>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</si>
  <si>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</si>
  <si>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</si>
  <si>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</si>
  <si>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</si>
  <si>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</si>
  <si>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</si>
  <si>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</si>
  <si>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</si>
  <si>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</si>
  <si>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</si>
  <si>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</si>
  <si>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</si>
  <si>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</si>
  <si>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</si>
  <si>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</si>
  <si>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</si>
  <si>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</si>
  <si>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</si>
  <si>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</si>
  <si>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</si>
  <si>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</si>
  <si>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</si>
  <si>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</si>
  <si>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</si>
  <si>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</si>
  <si>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</si>
  <si>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</si>
  <si>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</si>
  <si>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</si>
  <si>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</si>
  <si>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</si>
  <si>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</si>
  <si>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</si>
  <si>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</si>
  <si>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</si>
  <si>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</si>
  <si>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</si>
  <si>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</si>
  <si>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</si>
  <si>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</si>
  <si>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</si>
  <si>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</si>
  <si>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</si>
  <si>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</si>
  <si>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</si>
  <si>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</si>
  <si>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</si>
  <si>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</si>
  <si>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</si>
  <si>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</si>
  <si>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</si>
  <si>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</si>
  <si>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</si>
  <si>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</si>
  <si>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</si>
  <si>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</si>
  <si>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</si>
  <si>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</si>
  <si>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</si>
  <si>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</si>
  <si>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</si>
  <si>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</si>
  <si>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</si>
  <si>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</si>
  <si>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</si>
  <si>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</si>
  <si>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</si>
  <si>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</si>
  <si>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</si>
  <si>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</si>
  <si>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</si>
  <si>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</si>
  <si>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</si>
  <si>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</si>
  <si>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</si>
  <si>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</si>
  <si>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</si>
  <si>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</si>
  <si>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</si>
  <si>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</si>
  <si>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</si>
  <si>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</si>
  <si>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</si>
  <si>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</si>
  <si>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</si>
  <si>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</si>
  <si>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</si>
  <si>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</si>
  <si>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</si>
  <si>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</si>
  <si>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</si>
  <si>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</si>
  <si>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</si>
  <si>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</si>
  <si>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</si>
  <si>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</si>
  <si>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</si>
  <si>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</si>
  <si>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</si>
  <si>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</si>
  <si>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</si>
  <si>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</si>
  <si>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</si>
  <si>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</si>
  <si>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</si>
  <si>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</si>
  <si>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</si>
  <si>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</si>
  <si>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</si>
  <si>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</si>
  <si>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</si>
  <si>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</si>
  <si>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</si>
  <si>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</si>
  <si>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</si>
  <si>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</si>
  <si>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</si>
  <si>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</si>
  <si>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</si>
  <si>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</si>
  <si>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</si>
  <si>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</si>
  <si>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</si>
  <si>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</si>
  <si>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</si>
  <si>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</si>
  <si>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</si>
  <si>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</si>
  <si>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</si>
  <si>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</si>
  <si>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</si>
  <si>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</si>
  <si>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</si>
  <si>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</si>
  <si>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</si>
  <si>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</si>
  <si>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</si>
  <si>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</si>
  <si>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</si>
  <si>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</si>
  <si>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</si>
  <si>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</si>
  <si>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</si>
  <si>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</si>
  <si>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</si>
  <si>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</si>
  <si>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</si>
  <si>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</si>
  <si>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</si>
  <si>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</si>
  <si>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</si>
  <si>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</si>
  <si>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</si>
  <si>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</si>
  <si>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</si>
  <si>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</si>
  <si>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</si>
  <si>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</si>
  <si>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</si>
  <si>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</si>
  <si>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</si>
  <si>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</si>
  <si>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</si>
  <si>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</si>
  <si>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</si>
  <si>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</si>
  <si>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</si>
  <si>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</si>
  <si>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</si>
  <si>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</si>
  <si>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</si>
  <si>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</si>
  <si>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</si>
  <si>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</si>
  <si>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</si>
  <si>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</si>
  <si>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</si>
  <si>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</si>
  <si>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</si>
  <si>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</si>
  <si>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</si>
  <si>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</si>
  <si>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</si>
  <si>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</si>
  <si>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</si>
  <si>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</si>
  <si>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</si>
  <si>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</si>
  <si>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</si>
  <si>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</si>
  <si>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</si>
  <si>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</si>
  <si>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</si>
  <si>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</si>
  <si>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</si>
  <si>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</si>
  <si>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</si>
  <si>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</si>
  <si>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</si>
  <si>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</si>
  <si>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</si>
  <si>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</si>
  <si>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</si>
  <si>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</si>
  <si>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</si>
  <si>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</si>
  <si>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</si>
  <si>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</si>
  <si>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</si>
  <si>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</si>
  <si>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</si>
  <si>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</si>
  <si>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</si>
  <si>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</si>
  <si>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</si>
  <si>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</si>
  <si>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</si>
  <si>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</si>
  <si>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</si>
  <si>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</si>
  <si>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</si>
  <si>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</si>
  <si>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</si>
  <si>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</si>
  <si>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</si>
  <si>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</si>
  <si>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</si>
  <si>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</si>
  <si>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</si>
  <si>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</si>
  <si>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</si>
  <si>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</si>
  <si>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</si>
  <si>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</si>
  <si>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</si>
  <si>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</si>
  <si>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</si>
  <si>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</si>
  <si>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</si>
  <si>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</si>
  <si>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</si>
  <si>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</si>
  <si>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</si>
  <si>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</si>
  <si>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</si>
  <si>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</si>
  <si>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</si>
  <si>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</si>
  <si>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</si>
  <si>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</si>
  <si>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</si>
  <si>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</si>
  <si>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</si>
  <si>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</si>
  <si>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</si>
  <si>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</si>
  <si>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</si>
  <si>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</si>
  <si>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</si>
  <si>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</si>
  <si>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</si>
  <si>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</si>
  <si>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</si>
  <si>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</si>
  <si>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</si>
  <si>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</si>
  <si>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</si>
  <si>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</si>
  <si>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</si>
  <si>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</si>
  <si>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</si>
  <si>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</si>
  <si>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</si>
  <si>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</si>
  <si>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</si>
  <si>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</si>
  <si>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</si>
  <si>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</si>
  <si>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</si>
  <si>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</si>
  <si>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</si>
  <si>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</si>
  <si>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</si>
  <si>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</si>
  <si>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</si>
  <si>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</si>
  <si>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</si>
  <si>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</si>
  <si>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</si>
  <si>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</si>
  <si>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</si>
  <si>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</si>
  <si>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</si>
  <si>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</si>
  <si>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</si>
  <si>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</si>
  <si>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</si>
  <si>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</si>
  <si>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</si>
  <si>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</si>
  <si>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</si>
  <si>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</si>
  <si>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</si>
  <si>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</si>
  <si>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</si>
  <si>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</si>
  <si>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</si>
  <si>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</si>
  <si>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</si>
  <si>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</si>
  <si>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</si>
  <si>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</si>
  <si>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</si>
  <si>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</si>
  <si>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</si>
  <si>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</si>
  <si>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</si>
  <si>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</si>
  <si>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</si>
  <si>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</si>
  <si>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</si>
  <si>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</si>
  <si>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</si>
  <si>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</si>
  <si>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</si>
  <si>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</si>
  <si>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</si>
  <si>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</si>
  <si>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</si>
  <si>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</si>
  <si>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</si>
  <si>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</si>
  <si>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</si>
  <si>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</si>
  <si>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</si>
  <si>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</si>
  <si>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</si>
  <si>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</si>
  <si>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</si>
  <si>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</si>
  <si>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</si>
  <si>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</si>
  <si>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</si>
  <si>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</si>
  <si>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</si>
  <si>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</si>
  <si>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</si>
  <si>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</si>
  <si>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</si>
  <si>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</si>
  <si>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</si>
  <si>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</si>
  <si>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</si>
  <si>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</si>
  <si>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</si>
  <si>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</si>
  <si>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</si>
  <si>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</si>
  <si>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</si>
  <si>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</si>
  <si>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</si>
  <si>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</si>
  <si>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</si>
  <si>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</si>
  <si>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</si>
  <si>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</si>
  <si>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</si>
  <si>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</si>
  <si>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</si>
  <si>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</si>
  <si>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</si>
  <si>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</si>
  <si>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</si>
  <si>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</si>
  <si>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</si>
  <si>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</si>
  <si>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</si>
  <si>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</si>
  <si>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</si>
  <si>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</si>
  <si>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</si>
  <si>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</si>
  <si>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</si>
  <si>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</si>
  <si>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</si>
  <si>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</si>
  <si>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</si>
  <si>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</si>
  <si>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</si>
  <si>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</si>
  <si>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</si>
  <si>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</si>
  <si>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</si>
  <si>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</si>
  <si>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</si>
  <si>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</si>
  <si>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</si>
  <si>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</si>
  <si>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</si>
  <si>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</si>
  <si>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</si>
  <si>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</si>
  <si>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</si>
  <si>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</si>
  <si>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</si>
  <si>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</si>
  <si>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</si>
  <si>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</si>
  <si>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</si>
  <si>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</si>
  <si>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</si>
  <si>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</si>
  <si>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</si>
  <si>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</si>
  <si>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</si>
  <si>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</si>
  <si>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</si>
  <si>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</si>
  <si>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</si>
  <si>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</si>
  <si>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</si>
  <si>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</si>
  <si>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</si>
  <si>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</si>
  <si>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</si>
  <si>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</si>
  <si>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</si>
  <si>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</si>
  <si>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</si>
  <si>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</si>
  <si>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</si>
  <si>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</si>
  <si>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</si>
  <si>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</si>
  <si>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</si>
  <si>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</si>
  <si>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</si>
  <si>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</si>
  <si>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</si>
  <si>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</si>
  <si>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</si>
  <si>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</si>
  <si>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</si>
  <si>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</si>
  <si>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</si>
  <si>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</si>
  <si>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</si>
  <si>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</si>
  <si>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</si>
  <si>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</si>
  <si>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</si>
  <si>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</si>
  <si>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</si>
  <si>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</si>
  <si>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</si>
  <si>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</si>
  <si>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</si>
  <si>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</si>
  <si>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</si>
  <si>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</si>
  <si>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</si>
  <si>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</si>
  <si>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</si>
  <si>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</si>
  <si>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</si>
  <si>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</si>
  <si>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</si>
  <si>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</si>
  <si>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</si>
  <si>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</si>
  <si>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</si>
  <si>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</si>
  <si>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</si>
  <si>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</si>
  <si>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</si>
  <si>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</si>
  <si>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</si>
  <si>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</si>
  <si>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</si>
  <si>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</si>
  <si>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</si>
  <si>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</si>
  <si>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</si>
  <si>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</si>
  <si>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</si>
  <si>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</si>
  <si>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</si>
  <si>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</si>
  <si>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</si>
  <si>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</si>
  <si>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</si>
  <si>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</si>
  <si>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</si>
  <si>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</si>
  <si>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</si>
  <si>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</si>
  <si>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</si>
  <si>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</si>
  <si>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</si>
  <si>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</si>
  <si>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</si>
  <si>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</si>
  <si>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</si>
  <si>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</si>
  <si>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</si>
  <si>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</si>
  <si>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</si>
  <si>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</si>
  <si>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</si>
  <si>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</si>
  <si>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</si>
  <si>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</si>
  <si>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</si>
  <si>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</si>
  <si>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</si>
  <si>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</si>
  <si>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</si>
  <si>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</si>
  <si>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</si>
  <si>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</si>
  <si>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</si>
  <si>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</si>
  <si>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</si>
  <si>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</si>
  <si>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</si>
  <si>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</si>
  <si>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</si>
  <si>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</si>
  <si>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</si>
  <si>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</si>
  <si>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</si>
  <si>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</si>
  <si>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</si>
  <si>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</si>
  <si>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</si>
  <si>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</si>
  <si>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</si>
  <si>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</si>
  <si>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</si>
  <si>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</si>
  <si>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</si>
  <si>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</si>
  <si>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</si>
  <si>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</si>
  <si>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</si>
  <si>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</si>
  <si>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</si>
  <si>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</si>
  <si>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</si>
  <si>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</si>
  <si>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</si>
  <si>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</si>
  <si>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</si>
  <si>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</si>
  <si>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</si>
  <si>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</si>
  <si>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</si>
  <si>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</si>
  <si>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</si>
  <si>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</si>
  <si>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</si>
  <si>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</si>
  <si>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</si>
  <si>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</si>
  <si>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</si>
  <si>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</si>
  <si>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</si>
  <si>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</si>
  <si>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</si>
  <si>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</si>
  <si>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</si>
  <si>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</si>
  <si>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</si>
  <si>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</si>
  <si>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</si>
  <si>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</si>
  <si>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</si>
  <si>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</si>
  <si>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</si>
  <si>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</si>
  <si>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</si>
  <si>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</si>
  <si>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</si>
  <si>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</si>
  <si>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</si>
  <si>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</si>
  <si>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</si>
  <si>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</si>
  <si>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</si>
  <si>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</si>
  <si>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</si>
  <si>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</si>
  <si>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</si>
  <si>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</si>
  <si>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</si>
  <si>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</si>
  <si>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</si>
  <si>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</si>
  <si>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</si>
  <si>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</si>
  <si>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</si>
  <si>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</si>
  <si>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</si>
  <si>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</si>
  <si>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</si>
  <si>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</si>
  <si>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</si>
  <si>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</si>
  <si>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</si>
  <si>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</si>
  <si>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</si>
  <si>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</si>
  <si>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</si>
  <si>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</si>
  <si>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</si>
  <si>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</si>
  <si>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</si>
  <si>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</si>
  <si>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</si>
  <si>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</si>
  <si>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</si>
  <si>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</si>
  <si>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</si>
  <si>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</si>
  <si>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</si>
  <si>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</si>
  <si>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</si>
  <si>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</si>
  <si>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</si>
  <si>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</si>
  <si>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</si>
  <si>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</si>
  <si>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</si>
  <si>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</si>
  <si>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</si>
  <si>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</si>
  <si>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</si>
  <si>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</si>
  <si>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</si>
  <si>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</si>
  <si>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</si>
  <si>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</si>
  <si>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</si>
  <si>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</si>
  <si>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</si>
  <si>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</si>
  <si>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</si>
  <si>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</si>
  <si>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</si>
  <si>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</si>
  <si>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</si>
  <si>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</si>
  <si>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</si>
  <si>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</si>
  <si>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</si>
  <si>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</si>
  <si>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</si>
  <si>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</si>
  <si>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</si>
  <si>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</si>
  <si>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</si>
  <si>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</si>
  <si>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</si>
  <si>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</si>
  <si>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</si>
  <si>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</si>
  <si>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</si>
  <si>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</si>
  <si>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</si>
  <si>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</si>
  <si>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</si>
  <si>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</si>
  <si>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</si>
  <si>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</si>
  <si>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</si>
  <si>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</si>
  <si>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</si>
  <si>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</si>
  <si>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</si>
  <si>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</si>
  <si>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</si>
  <si>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</si>
  <si>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</si>
  <si>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</si>
  <si>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</si>
  <si>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</si>
  <si>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</si>
  <si>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</si>
  <si>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</si>
  <si>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</si>
  <si>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</si>
  <si>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</si>
  <si>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</si>
  <si>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</si>
  <si>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</si>
  <si>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</si>
  <si>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</si>
  <si>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</si>
  <si>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</si>
  <si>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</si>
  <si>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</si>
  <si>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</si>
  <si>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</si>
  <si>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</si>
  <si>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</si>
  <si>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</si>
  <si>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</si>
  <si>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</si>
  <si>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</si>
  <si>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</si>
  <si>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</si>
  <si>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</si>
  <si>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</si>
  <si>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</si>
  <si>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</si>
  <si>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</si>
  <si>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</si>
  <si>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</si>
  <si>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</si>
  <si>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</si>
  <si>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</si>
  <si>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</si>
  <si>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</si>
  <si>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</si>
  <si>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</si>
  <si>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</si>
  <si>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</si>
  <si>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</si>
  <si>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</si>
  <si>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</si>
  <si>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</si>
  <si>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</si>
  <si>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</si>
  <si>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</si>
  <si>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</si>
  <si>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</si>
  <si>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</si>
  <si>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</si>
  <si>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</si>
  <si>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</si>
  <si>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</si>
  <si>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</si>
  <si>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</si>
  <si>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</si>
  <si>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</si>
  <si>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</si>
  <si>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</si>
  <si>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</si>
  <si>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</si>
  <si>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</si>
  <si>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</si>
  <si>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</si>
  <si>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</si>
  <si>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</si>
  <si>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</si>
  <si>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</si>
  <si>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</si>
  <si>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</si>
  <si>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</si>
  <si>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</si>
  <si>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</si>
  <si>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</si>
  <si>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</si>
  <si>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</si>
  <si>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</si>
  <si>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</si>
  <si>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</si>
  <si>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</si>
  <si>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</si>
  <si>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</si>
  <si>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</si>
  <si>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</si>
  <si>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</si>
  <si>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</si>
  <si>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</si>
  <si>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</si>
  <si>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</si>
  <si>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</si>
  <si>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</si>
  <si>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</si>
  <si>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</si>
  <si>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</si>
  <si>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</si>
  <si>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</si>
  <si>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</si>
  <si>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</si>
  <si>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</si>
  <si>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</si>
  <si>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</si>
  <si>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</si>
  <si>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</si>
  <si>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</si>
  <si>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</si>
  <si>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</si>
  <si>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</si>
  <si>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</si>
  <si>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</si>
  <si>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</si>
  <si>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</si>
  <si>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</si>
  <si>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</si>
  <si>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</si>
  <si>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</si>
  <si>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</si>
  <si>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</si>
  <si>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</si>
  <si>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</si>
  <si>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</si>
  <si>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</si>
  <si>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</si>
  <si>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</si>
  <si>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</si>
  <si>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</si>
  <si>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</si>
  <si>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</si>
  <si>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</si>
  <si>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</si>
  <si>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</si>
  <si>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</si>
  <si>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</si>
  <si>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</si>
  <si>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</si>
  <si>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</si>
  <si>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</si>
  <si>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</si>
  <si>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</si>
  <si>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</si>
  <si>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</si>
  <si>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</si>
  <si>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</si>
  <si>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</si>
  <si>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</si>
  <si>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</si>
  <si>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</si>
  <si>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</si>
  <si>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</si>
  <si>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</si>
  <si>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</si>
  <si>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</si>
  <si>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</si>
  <si>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</si>
  <si>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</si>
  <si>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</si>
  <si>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</si>
  <si>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</si>
  <si>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</si>
  <si>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</si>
  <si>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</si>
  <si>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</si>
  <si>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</si>
  <si>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</si>
  <si>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</si>
  <si>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</si>
  <si>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</si>
  <si>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</si>
  <si>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</si>
  <si>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</si>
  <si>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</si>
  <si>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</si>
  <si>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</si>
  <si>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</si>
  <si>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</si>
  <si>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</si>
  <si>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</si>
  <si>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</si>
  <si>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</si>
  <si>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</si>
  <si>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</si>
  <si>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</si>
  <si>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</si>
  <si>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</si>
  <si>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</si>
  <si>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</si>
  <si>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</si>
  <si>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</si>
  <si>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</si>
  <si>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</si>
  <si>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</si>
  <si>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</si>
  <si>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</si>
  <si>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</si>
  <si>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</si>
  <si>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</si>
  <si>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</si>
  <si>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</si>
  <si>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</si>
  <si>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</si>
  <si>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</si>
  <si>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</si>
  <si>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</si>
  <si>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</si>
  <si>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</si>
  <si>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</si>
  <si>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</si>
  <si>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</si>
  <si>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</si>
  <si>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</si>
  <si>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</si>
  <si>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</si>
  <si>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</si>
  <si>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</si>
  <si>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</si>
  <si>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</si>
  <si>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</si>
  <si>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</si>
  <si>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</si>
  <si>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</si>
  <si>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</si>
  <si>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</si>
  <si>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</si>
  <si>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</si>
  <si>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</si>
  <si>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</si>
  <si>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</si>
  <si>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</si>
  <si>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</si>
  <si>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</si>
  <si>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</si>
  <si>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</si>
  <si>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</si>
  <si>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</si>
  <si>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</si>
  <si>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</si>
  <si>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</si>
  <si>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</si>
  <si>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</si>
  <si>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</si>
  <si>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</si>
  <si>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</si>
  <si>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</si>
  <si>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</si>
  <si>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</si>
  <si>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</si>
  <si>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</si>
  <si>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</si>
  <si>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</si>
  <si>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</si>
  <si>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</si>
  <si>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</si>
  <si>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</si>
  <si>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</si>
  <si>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</si>
  <si>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</si>
  <si>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</si>
  <si>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</si>
  <si>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</si>
  <si>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</si>
  <si>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</si>
  <si>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</si>
  <si>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</si>
  <si>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</si>
  <si>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</si>
  <si>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</si>
  <si>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</si>
  <si>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</si>
  <si>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</si>
  <si>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</si>
  <si>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</si>
  <si>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</si>
  <si>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</si>
  <si>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</si>
  <si>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</si>
  <si>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</si>
  <si>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</si>
  <si>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</si>
  <si>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</si>
  <si>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</si>
  <si>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</si>
  <si>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</si>
  <si>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</si>
  <si>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</si>
  <si>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</si>
  <si>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</si>
  <si>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</si>
  <si>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</si>
  <si>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</si>
  <si>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</si>
  <si>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</si>
  <si>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</si>
  <si>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</si>
  <si>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</si>
  <si>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</si>
  <si>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</si>
  <si>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</si>
  <si>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</si>
  <si>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</si>
  <si>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</si>
  <si>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</si>
  <si>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</si>
  <si>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</si>
  <si>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</si>
  <si>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</si>
  <si>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</si>
  <si>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</si>
  <si>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</si>
  <si>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</si>
  <si>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</si>
  <si>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</si>
  <si>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</si>
  <si>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</si>
  <si>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</si>
  <si>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</si>
  <si>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</si>
  <si>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</si>
  <si>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</si>
  <si>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</si>
  <si>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</si>
  <si>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</si>
  <si>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</si>
  <si>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</si>
  <si>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</si>
  <si>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</si>
  <si>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</si>
  <si>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</si>
  <si>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</si>
  <si>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</si>
  <si>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</si>
  <si>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</si>
  <si>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</si>
  <si>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</si>
  <si>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</si>
  <si>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</si>
  <si>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</si>
  <si>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</si>
  <si>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</si>
  <si>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</si>
  <si>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</si>
  <si>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</si>
  <si>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</si>
  <si>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</si>
  <si>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</si>
  <si>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</si>
  <si>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</si>
  <si>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</si>
  <si>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</si>
  <si>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</si>
  <si>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</si>
  <si>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</si>
  <si>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</si>
  <si>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</si>
  <si>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</si>
  <si>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</si>
  <si>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</si>
  <si>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</si>
  <si>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</si>
  <si>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</si>
  <si>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</si>
  <si>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</si>
  <si>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</si>
  <si>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</si>
  <si>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</si>
  <si>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</si>
  <si>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</si>
  <si>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</si>
  <si>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</si>
  <si>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</si>
  <si>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</si>
  <si>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</si>
  <si>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</si>
  <si>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</si>
  <si>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</si>
  <si>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</si>
  <si>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</si>
  <si>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</si>
  <si>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</si>
  <si>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</si>
  <si>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</si>
  <si>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</si>
  <si>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</si>
  <si>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</si>
  <si>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</si>
  <si>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</si>
  <si>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</si>
  <si>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</si>
  <si>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</si>
  <si>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</si>
  <si>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</si>
  <si>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</si>
  <si>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</si>
  <si>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</si>
  <si>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</si>
  <si>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</si>
  <si>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</si>
  <si>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</si>
  <si>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</si>
  <si>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</si>
  <si>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</si>
  <si>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</si>
  <si>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</si>
  <si>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</si>
  <si>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</si>
  <si>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</si>
  <si>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</si>
  <si>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</si>
  <si>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</si>
  <si>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</si>
  <si>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</si>
  <si>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</si>
  <si>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</si>
  <si>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</si>
  <si>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</si>
  <si>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</si>
  <si>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</si>
  <si>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</si>
  <si>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</si>
  <si>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</si>
  <si>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</si>
  <si>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</si>
  <si>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</si>
  <si>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</si>
  <si>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</si>
  <si>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</si>
  <si>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</si>
  <si>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</si>
  <si>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</si>
  <si>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</si>
  <si>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</si>
  <si>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</si>
  <si>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</si>
  <si>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</si>
  <si>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</si>
  <si>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</si>
  <si>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</si>
  <si>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</si>
  <si>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</si>
  <si>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</si>
  <si>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</si>
  <si>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</si>
  <si>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</si>
  <si>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</si>
  <si>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</si>
  <si>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</si>
  <si>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</si>
  <si>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</si>
  <si>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</si>
  <si>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</si>
  <si>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</si>
  <si>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</si>
  <si>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</si>
  <si>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</si>
  <si>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</si>
  <si>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</si>
  <si>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</si>
  <si>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</si>
  <si>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</si>
  <si>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</si>
  <si>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</si>
  <si>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</si>
  <si>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</si>
  <si>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</si>
  <si>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</si>
  <si>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</si>
  <si>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</si>
  <si>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</si>
  <si>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</si>
  <si>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</si>
  <si>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</si>
  <si>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</si>
  <si>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</si>
  <si>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</si>
  <si>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</si>
  <si>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</si>
  <si>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</si>
  <si>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</si>
  <si>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</si>
  <si>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</si>
  <si>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</si>
  <si>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</si>
  <si>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</si>
  <si>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</si>
  <si>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</si>
  <si>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</si>
  <si>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</si>
  <si>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</si>
  <si>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</si>
  <si>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</si>
  <si>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</si>
  <si>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</si>
  <si>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</si>
  <si>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</si>
  <si>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</si>
  <si>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</si>
  <si>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</si>
  <si>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</si>
  <si>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</si>
  <si>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</si>
  <si>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</si>
  <si>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</si>
  <si>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</si>
  <si>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</si>
  <si>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</si>
  <si>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</si>
  <si>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</si>
  <si>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</si>
  <si>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</si>
  <si>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</si>
  <si>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</si>
  <si>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</si>
  <si>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</si>
  <si>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</si>
  <si>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</si>
  <si>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</si>
  <si>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</si>
  <si>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</si>
  <si>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</si>
  <si>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</si>
  <si>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</si>
  <si>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</si>
  <si>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</si>
  <si>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</si>
  <si>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</si>
  <si>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</si>
  <si>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</si>
  <si>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</si>
  <si>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</si>
  <si>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</si>
  <si>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</si>
  <si>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</si>
  <si>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</si>
  <si>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</si>
  <si>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</si>
  <si>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</si>
  <si>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</si>
  <si>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</si>
  <si>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</si>
  <si>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</si>
  <si>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</si>
  <si>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</si>
  <si>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</si>
  <si>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</si>
  <si>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</si>
  <si>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</si>
  <si>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</si>
  <si>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</si>
  <si>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</si>
  <si>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</si>
  <si>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</si>
  <si>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</si>
  <si>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</si>
  <si>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</si>
  <si>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</si>
  <si>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</si>
  <si>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</si>
  <si>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</si>
  <si>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</si>
  <si>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</si>
  <si>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</si>
  <si>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</si>
  <si>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</si>
  <si>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</si>
  <si>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</si>
  <si>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</si>
  <si>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</si>
  <si>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</si>
  <si>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</si>
  <si>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</si>
  <si>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</si>
  <si>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</si>
  <si>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</si>
  <si>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</si>
  <si>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</si>
  <si>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</si>
  <si>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</si>
  <si>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</si>
  <si>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</si>
  <si>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</si>
  <si>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</si>
  <si>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</si>
  <si>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</si>
  <si>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</si>
  <si>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</si>
  <si>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</si>
  <si>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</si>
  <si>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</si>
  <si>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</si>
  <si>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</si>
  <si>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</si>
  <si>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</si>
  <si>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</si>
  <si>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</si>
  <si>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</si>
  <si>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</si>
  <si>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</si>
  <si>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</si>
  <si>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</si>
  <si>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</si>
  <si>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</si>
  <si>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</si>
  <si>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</si>
  <si>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</si>
  <si>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</si>
  <si>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</si>
  <si>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</si>
  <si>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</si>
  <si>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</si>
  <si>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</si>
  <si>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</si>
  <si>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</si>
  <si>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</si>
  <si>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</si>
  <si>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</si>
  <si>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</si>
  <si>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</si>
  <si>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</si>
  <si>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</si>
  <si>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</si>
  <si>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</si>
  <si>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</si>
  <si>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</si>
  <si>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</si>
  <si>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</si>
  <si>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</si>
  <si>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</si>
  <si>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</si>
  <si>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</si>
  <si>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</si>
  <si>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</si>
  <si>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</si>
  <si>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</si>
  <si>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</si>
  <si>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</si>
  <si>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</si>
  <si>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</si>
  <si>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</si>
  <si>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</si>
  <si>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</si>
  <si>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</si>
  <si>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</si>
  <si>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</si>
  <si>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</si>
  <si>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</si>
  <si>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</si>
  <si>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</si>
  <si>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</si>
  <si>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</si>
  <si>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</si>
  <si>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</si>
  <si>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</si>
  <si>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</si>
  <si>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</si>
  <si>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</si>
  <si>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</si>
  <si>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</si>
  <si>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</si>
  <si>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</si>
  <si>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</si>
  <si>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</si>
  <si>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</si>
  <si>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</si>
  <si>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</si>
  <si>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</si>
  <si>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</si>
  <si>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</si>
  <si>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</si>
  <si>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</si>
  <si>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</si>
  <si>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</si>
  <si>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</si>
  <si>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</si>
  <si>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</si>
  <si>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</si>
  <si>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</si>
  <si>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</si>
  <si>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</si>
  <si>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</si>
  <si>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</si>
  <si>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</si>
  <si>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</si>
  <si>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</si>
  <si>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</si>
  <si>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</si>
  <si>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</si>
  <si>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</si>
  <si>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</si>
  <si>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</si>
  <si>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</si>
  <si>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</si>
  <si>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</si>
  <si>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</si>
  <si>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</si>
  <si>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</si>
  <si>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</si>
  <si>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</si>
  <si>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</si>
  <si>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</si>
  <si>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</si>
  <si>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</si>
  <si>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</si>
  <si>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</si>
  <si>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</si>
  <si>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</si>
  <si>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</si>
  <si>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</si>
  <si>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</si>
  <si>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</si>
  <si>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</si>
  <si>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</si>
  <si>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</si>
  <si>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</si>
  <si>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</si>
  <si>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</si>
  <si>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</si>
  <si>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</si>
  <si>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</si>
  <si>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</si>
  <si>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</si>
  <si>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</si>
  <si>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</si>
  <si>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</si>
  <si>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</si>
  <si>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</si>
  <si>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</si>
  <si>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</si>
  <si>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</si>
  <si>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</si>
  <si>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</si>
  <si>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</si>
  <si>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</si>
  <si>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</si>
  <si>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</si>
  <si>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</si>
  <si>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</si>
  <si>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</si>
  <si>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</si>
  <si>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</si>
  <si>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</si>
  <si>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</si>
  <si>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</si>
  <si>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</si>
  <si>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</si>
  <si>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</si>
  <si>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</si>
  <si>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</si>
  <si>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</si>
  <si>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</si>
  <si>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</si>
  <si>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</si>
  <si>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</si>
  <si>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</si>
  <si>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</si>
  <si>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</si>
  <si>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</si>
  <si>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</si>
  <si>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</si>
  <si>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</si>
  <si>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</si>
  <si>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</si>
  <si>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</si>
  <si>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</si>
  <si>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</si>
  <si>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</si>
  <si>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</si>
  <si>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</si>
  <si>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</si>
  <si>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</si>
  <si>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</si>
  <si>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</si>
  <si>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</si>
  <si>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</si>
  <si>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</si>
  <si>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</si>
  <si>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</si>
  <si>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</si>
  <si>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</si>
  <si>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</si>
  <si>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</si>
  <si>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</si>
  <si>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</si>
  <si>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</si>
  <si>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</si>
  <si>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</si>
  <si>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</si>
  <si>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</si>
  <si>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</si>
  <si>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</si>
  <si>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</si>
  <si>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</si>
  <si>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</si>
  <si>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</si>
  <si>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</si>
  <si>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</si>
  <si>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</si>
  <si>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</si>
  <si>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</si>
  <si>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</si>
  <si>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</si>
  <si>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</si>
  <si>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</si>
  <si>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</si>
  <si>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</si>
  <si>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</si>
  <si>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</si>
  <si>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</si>
  <si>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</si>
  <si>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</si>
  <si>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</si>
  <si>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</si>
  <si>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</si>
  <si>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</si>
  <si>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</si>
  <si>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</si>
  <si>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</si>
  <si>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</si>
  <si>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</si>
  <si>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</si>
  <si>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</si>
  <si>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</si>
  <si>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</si>
  <si>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</si>
  <si>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</si>
  <si>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</si>
  <si>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</si>
  <si>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</si>
  <si>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</si>
  <si>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</si>
  <si>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</si>
  <si>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</si>
  <si>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</si>
  <si>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</si>
  <si>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</si>
  <si>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</si>
  <si>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</si>
  <si>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</si>
  <si>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</si>
  <si>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</si>
  <si>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</si>
  <si>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</si>
  <si>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</si>
  <si>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</si>
  <si>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</si>
  <si>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</si>
  <si>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</si>
  <si>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</si>
  <si>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</si>
  <si>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</si>
  <si>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</si>
  <si>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</si>
  <si>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</si>
  <si>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</si>
  <si>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</si>
  <si>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</si>
  <si>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</si>
  <si>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</si>
  <si>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</si>
  <si>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</si>
  <si>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</si>
  <si>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</si>
  <si>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</si>
  <si>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</si>
  <si>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</si>
  <si>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</si>
  <si>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</si>
  <si>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</si>
  <si>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</si>
  <si>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</si>
  <si>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</si>
  <si>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</si>
  <si>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</si>
  <si>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</si>
  <si>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</si>
  <si>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</si>
  <si>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</si>
  <si>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</si>
  <si>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</si>
  <si>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</si>
  <si>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</si>
  <si>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</si>
  <si>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</si>
  <si>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</si>
  <si>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</si>
  <si>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</si>
  <si>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</si>
  <si>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</si>
  <si>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</si>
  <si>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</si>
  <si>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</si>
  <si>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</si>
  <si>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</si>
  <si>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</si>
  <si>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</si>
  <si>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</si>
  <si>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</si>
  <si>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</si>
  <si>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</si>
  <si>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</si>
  <si>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</si>
  <si>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</si>
  <si>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</si>
  <si>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</si>
  <si>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</si>
  <si>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</si>
  <si>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</si>
  <si>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</si>
  <si>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</si>
  <si>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</si>
  <si>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</si>
  <si>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</si>
  <si>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</si>
  <si>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</si>
  <si>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</si>
  <si>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</si>
  <si>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</si>
  <si>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</si>
  <si>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</si>
  <si>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</si>
  <si>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</si>
  <si>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</si>
  <si>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</si>
  <si>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</si>
  <si>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</si>
  <si>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</si>
  <si>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</si>
  <si>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</si>
  <si>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</si>
  <si>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</si>
  <si>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</si>
  <si>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</si>
  <si>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</si>
  <si>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</si>
  <si>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</si>
  <si>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</si>
  <si>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</si>
  <si>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</si>
  <si>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</si>
  <si>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</si>
  <si>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</si>
  <si>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</si>
  <si>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</si>
  <si>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</si>
  <si>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</si>
  <si>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</si>
  <si>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</si>
  <si>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</si>
  <si>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</si>
  <si>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</si>
  <si>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</si>
  <si>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</si>
  <si>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</si>
  <si>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</si>
  <si>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</si>
  <si>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</si>
  <si>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</si>
  <si>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</si>
  <si>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</si>
  <si>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</si>
  <si>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</si>
  <si>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</si>
  <si>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</si>
  <si>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</si>
  <si>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</si>
  <si>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</si>
  <si>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</si>
  <si>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</si>
  <si>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</si>
  <si>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</si>
  <si>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</si>
  <si>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</si>
  <si>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</si>
  <si>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</si>
  <si>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</si>
  <si>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</si>
  <si>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</si>
  <si>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</si>
  <si>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</si>
  <si>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</si>
  <si>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</si>
  <si>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</si>
  <si>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</si>
  <si>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</si>
  <si>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</si>
  <si>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</si>
  <si>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</si>
  <si>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</si>
  <si>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</si>
  <si>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</si>
  <si>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</si>
  <si>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</si>
  <si>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</si>
  <si>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</si>
  <si>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</si>
  <si>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</si>
  <si>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</si>
  <si>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</si>
  <si>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</si>
  <si>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</si>
  <si>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wht0780</t>
  </si>
  <si>
    <t>PCM-20251026-00000210</t>
  </si>
  <si>
    <t>5g cell down due to rectifier module faulty, rectifier module under repair arrangement</t>
  </si>
  <si>
    <t>PCM-20251026-00000302</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</si>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</sst>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293.2377649305563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12.742776504630456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45956.186190856482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45956.186190856482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45956.186190856482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45956.186190856482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45956.186190856482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45956.186190856482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45956.186190856482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45956.186190856482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45956.186190856482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45956.186190856482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45956.186190856482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45956.186190856482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45956.186190856482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45956.186190856482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45956.186190856482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45956.186190856482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45956.186190856482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45956.186190856482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45956.186190856482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45956.186190856482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45956.186190856482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45956.186190856482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45956.186190856482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45956.186190856482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45956.186190856482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45956.186190856482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45956.186190856482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45956.186190856482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45956.186190856482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45956.186190856482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45956.186190856482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45956.186190856482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45956.186190856482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45956.186190856482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45956.186190856482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45956.186190856482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45956.186190856482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45956.186190856482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45956.186190856482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45956.186190856482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45956.186190856482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45956.186190856482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45956.186190856482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45956.186190856482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45956.186190856482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45956.186190856482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45956.186190856482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45956.186190856482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45956.186190856482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45956.186190856482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45956.186190856482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45956.186190856482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45956.186190856482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45956.186190856482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45956.186190856482</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45956.186190856482</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131.18635289352096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11.690415393517469</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45956.186190856482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45956.186190856482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45956.186190856482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45956.186190856482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45956.186190856482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45956.186190856482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45956.186190856482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45956.186190624998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45956.186190624998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45956.186190624998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45956.186190624998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45956.186190624998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45956.186190624998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45956.186190624998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45956.186190624998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45956.186190624998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45956.186190624998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45956.186190624998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45956.186190624998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45956.186190624998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45956.186190624998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45956.186190624998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45956.186190624998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45956.186190624998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45956.186190624998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45956.186190624998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45956.186190624998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45956.186190624998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45956.186190624998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45956.186190624998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45956.186190624998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45956.186190624998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45956.186190624998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45956.186190624998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45956.186190624998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45956.186190624998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45956.186190624998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45956.186190624998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45956.186190624998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45956.186190624998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45956.186190624998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45956.186190624998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45956.186190624998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45956.186190624998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45956.186190624998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45956.186190624998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45956.186190624998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45956.186190624998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45956.186190624998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45956.186190624998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45956.186190624998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45956.186190624998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45956.186190624998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45956.186190624998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45956.186190624998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45956.186190624998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45956.186190624998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45956.186190624998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45956.186190624998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45956.186190624998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45956.186190624998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45956.186190624998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45956.186190624998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45956.186190624998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45956.186190624998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45956.186190624998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45956.186190624998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45956.186190624998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45956.186190624998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45956.186190624998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45956.186190624998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45956.186190624998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45956.186190624998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45956.186190624998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45956.186190624998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45956.186190624998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45956.186190624998</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45956.186190624998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45956.186190624998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45956.186190624998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45956.186190624998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45956.186190624998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45956.186190624998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45956.186190624998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45956.186190624998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45956.186190624998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45956.186190624998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45956.186190624998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45956.186190624998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45956.186190624998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45956.186190624998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45956.186190624998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45956.186190624998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45956.186190624998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45956.186190624998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45956.186190624998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45956.186190624998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45956.186190624998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45956.186190624998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45956.186190624998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45956.186190624998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45956.186190624998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45956.186190624998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45956.186190624998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45956.186190624998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45956.186190624998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45956.186190624998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45956.186190624998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45956.186190624998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45956.186190624998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45956.186190624998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45956.186190624998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45956.186190624998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45956.186190624998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45956.186190624998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45956.186190624998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45956.186190624998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45956.186190624998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45956.186190624998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45956.186190624998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45956.186190624998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45956.186190624998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45956.186190624998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45956.186190624998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45956.186190624998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45956.186190624998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45956.186190624998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45956.186190624998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45956.186190624998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45956.186190624998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45956.186190624998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45956.186190624998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45956.186190624998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45956.186190624998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45956.186190624998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45956.186190624998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45956.186190624998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45956.186190624998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45956.186190624998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45956.186190624998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45956.186190624998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45956.186190624998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45956.186190624998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45956.186190624998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45956.186190624998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45956.186190624998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45956.186190624998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45956.186190624998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45956.186190624998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45956.186190624998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45956.186190624998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45956.186190624998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45956.186190624998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45956.186190624998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45956.186190624998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45956.186190624998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45956.186190624998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45956.186190624998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45956.186190624998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45956.186190624998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45956.186190624998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45956.186190624998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45956.186190624998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45956.186190624998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45956.186190624998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45956.186190624998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45956.186190624998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45956.186190624998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45956.186190624998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45956.186190624998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45956.186190624998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45956.186190624998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45956.186190624998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45956.186190624998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45956.186190624998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45956.186190624998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45956.186190624998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45956.186190624998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45956.186190624998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45956.186190624998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45956.186190624998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45956.186190624998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45956.186190624998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45956.186190624998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45956.186190624998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45956.186190624998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45956.186190624998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45956.186190624998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45956.186190624998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45956.186190624998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45956.186190624998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45956.186190624998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45956.186190624998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45956.186190624998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45956.186190624998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45956.186190624998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45956.186190624998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45956.186190624998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45956.186190624998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45956.186190624998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45956.186190624998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45956.186190624998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45956.186190624998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45956.186190624998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45956.186190624998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45956.186190624998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45956.186190624998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45956.186190624998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45956.186190624998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45956.186190624998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45956.186190624998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45956.186190624998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45956.186190624998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45956.186190624998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45956.186190624998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45956.186190624998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45956.186190624998</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45956.186190624998</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45956.186190624998</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45956.186190624998</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45956.186190624998</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45956.186190856482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45956.186190856482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45956.186190856482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45956.186190856482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45956.186190856482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45956.186190856482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45956.186190856482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45956.186190856482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45956.186190856482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45956.186190856482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45956.186190856482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45956.186190856482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45956.186190856482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45956.186190856482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45956.186190856482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45956.186190856482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45956.186190856482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45956.186190856482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45956.186190856482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45956.186190856482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45956.186190856482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45956.186190856482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45956.186190856482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45956.186190856482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45956.186190856482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45956.186190856482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45956.186190856482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45956.186190856482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45956.186190856482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45956.186190856482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45956.186190856482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45956.186190856482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45956.186190856482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45956.186190856482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45956.186190856482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45956.186190856482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45956.186190856482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45956.186190856482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45956.186190856482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45956.186190856482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45956.186190856482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45956.186190856482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45956.186190856482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45956.186190856482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45956.186190856482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45956.186190856482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45956.186190856482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45956.186190856482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45956.186190856482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45956.186190856482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45956.186190856482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45956.186190856482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45956.186190856482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45956.186190856482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45956.186190856482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45956.186190856482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45956.186190856482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45956.186190856482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45956.186190856482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45956.186190856482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45956.186190856482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45956.186190856482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45956.186190856482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45956.186190856482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45956.186190856482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45956.186190856482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45956.186190856482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45956.186190856482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45956.186190856482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45956.186190856482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45956.186190856482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45956.186190856482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45956.186190856482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45956.186190856482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45956.186190856482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45956.186190856482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45956.186190856482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45956.186190856482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45956.186190856482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45956.186190856482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45956.186190856482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45956.186190856482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45956.186190856482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45956.186190856482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45956.186190856482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45956.186190856482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45956.186190856482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45956.186190856482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45956.186190856482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45956.186190856482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45956.186190856482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45956.186190856482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45956.186190856482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45956.186190856482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45956.186190856482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45956.186190856482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45956.186190856482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45956.186190856482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45956.186190856482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45956.186190856482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45956.186190856482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45956.186190856482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45956.186190856482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45956.186190856482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45956.186190856482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45956.186190856482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45956.186190856482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45956.186190856482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45956.186190856482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45956.186190856482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45956.186190856482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45956.186190856482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45956.186190856482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45956.186190856482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45956.186190856482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45956.186190856482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45956.186190856482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45956.186190856482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45956.186190856482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45956.186190856482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45956.186190856482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45956.186190856482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45956.186190856482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45956.186190856482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45956.186190856482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45956.186190856482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45956.186190856482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45956.186190856482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45956.186190856482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45956.186190856482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45956.186190856482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45956.186190856482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45956.186190856482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45956.186190856482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45956.186190856482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45956.186190856482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45956.186190856482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45956.186190856482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45956.186190856482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45956.186190856482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45956.186190856482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45956.186190856482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45956.186190856482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45956.186190856482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45956.186190856482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45956.186190856482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45956.186190856482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45956.186190856482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45956.186190856482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45956.186190856482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45956.186190856482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45956.186190856482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45956.186190856482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45956.186190856482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45956.186190856482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45956.186190856482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45956.186190856482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45956.186190856482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45956.186190856482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45956.186190856482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45956.186190856482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45956.186190856482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45956.186190856482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45956.186190856482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45956.186190856482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45956.186190856482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45956.186190856482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45956.186190856482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45956.186190856482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45956.186190856482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45956.186190856482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45956.186190856482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45956.186190856482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45956.186190856482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45956.186190856482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45956.186190856482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45956.186190856482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45956.186190856482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45956.186190856482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45956.186190856482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45956.186190856482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45956.186190856482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45956.186190856482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45956.186190856482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45956.186190856482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45956.186190856482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45956.186190856482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45956.186190856482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45956.186190856482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45956.186190856482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45956.186190856482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45956.186190856482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45956.186190856482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45956.186190856482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45956.186190856482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45956.186190856482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45956.186190856482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45956.186190856482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45956.186190856482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45956.186190856482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45956.186190856482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45956.186190856482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45956.186190856482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45956.186190856482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45956.186190856482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45956.186190856482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45956.186190856482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45956.186190856482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45956.186190856482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45956.186190856482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45956.186190856482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45956.186190856482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45956.186190856482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45956.186190856482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45956.186190856482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45956.186190856482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45956.186190856482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45956.186190856482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45956.186190856482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45956.186190856482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45956.186190856482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45956.186190856482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45956.186190856482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45956.186190856482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45956.186190856482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45956.186190856482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45956.186190856482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45956.186190856482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45956.186190856482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45956.186190856482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45956.186190856482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45956.186190856482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45956.186190856482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45956.186190856482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45956.186190856482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45956.186190856482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45956.186190856482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45956.186190856482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45956.186190856482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45956.186190856482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45956.186190856482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45956.186190856482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45956.186190856482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45956.186190856482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45956.186190856482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45956.186190856482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45956.186190856482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45956.186190856482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45956.186190856482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45956.186190856482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45956.186190856482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45956.186190856482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45956.186190856482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45956.186190856482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45956.186190856482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45956.186190856482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45956.186190856482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45956.186190856482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45956.186190856482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45956.186190856482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45956.186190856482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45956.186190856482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45956.186190856482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45956.186190856482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45956.186190856482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45956.186190856482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45956.186190856482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45956.186190856482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45956.186190856482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45956.186190856482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45956.186190856482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45956.186190856482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45956.186190856482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45956.186190856482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45956.186190856482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45956.186190856482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45956.186190856482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45956.186190856482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45956.186190856482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45956.186190856482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45956.186190856482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45956.186190856482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45956.186190856482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45956.186190856482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45956.186190856482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45956.186190856482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45956.186190856482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45956.186190856482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45956.186190856482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45956.186190856482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45956.186190856482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45956.186190856482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45956.186190856482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45956.186190856482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45956.186190856482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45956.186190856482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45956.186190856482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45956.186190856482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45956.186190856482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45956.186190856482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45956.186190856482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45956.186190856482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45956.186190856482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45956.186190856482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45956.186190856482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45956.186190856482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45956.186190856482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45956.186190856482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45956.186190856482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45956.186190856482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45956.186190856482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45956.186190856482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45956.186190856482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45956.186190856482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45956.186190856482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45956.186190856482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45956.186190856482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45956.186190856482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45956.186190856482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45956.186190856482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45956.186190856482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45956.186190856482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45956.186190856482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45956.186190856482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45956.186190856482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45956.186190856482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45956.186190856482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45956.186190856482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45956.186190856482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45956.186190856482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45956.186190856482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45956.186190856482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45956.186190856482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45956.186190856482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45956.186190856482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45956.186190856482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45956.186190856482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45956.186190856482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45956.186190856482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45956.186190856482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45956.186190856482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45956.186190856482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45956.186190856482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45956.186190856482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45956.186190856482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45956.186190856482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45956.186190856482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45956.186190856482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45956.186190856482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45956.186190856482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45956.186190856482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45956.186190856482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45956.186190856482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45956.186190856482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45956.186190856482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45956.186190856482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45956.186190856482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45956.186190856482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45956.186190856482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45956.186190856482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45956.186190856482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45956.186190856482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45956.186190856482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45956.186190856482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45956.186190856482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45956.186190856482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45956.186190856482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45956.186190856482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45956.186190856482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45956.186190856482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45956.186190856482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45956.186190856482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45956.186190856482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45956.186190856482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45956.186190856482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45956.186190856482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45956.186190856482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45956.186190856482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45956.186190856482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45956.186190856482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45956.186190856482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45956.186190856482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45956.186190856482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45956.186190856482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45956.186190856482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45956.186190856482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45956.186190856482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45956.186190856482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45956.186190856482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45956.186190856482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45956.186190856482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45956.186190856482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45956.186190856482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45956.186190856482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45956.186190856482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45956.186190856482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45956.186190856482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45956.186190856482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45956.186190856482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45956.186190856482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45956.186190856482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45956.186190856482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45956.186190856482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45956.186190856482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45956.186190856482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45956.186190856482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45956.186190856482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45956.186190856482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45956.186190856482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45956.186190856482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45956.186190856482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45956.186190856482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45956.186190856482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45956.186190856482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45956.186190856482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45956.186190856482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45956.186190856482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45956.186190856482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45956.186190856482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45956.186190856482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45956.186190856482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45956.186190856482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45956.186190856482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45956.186190856482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45956.186190856482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45956.186190856482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45956.186190856482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45956.186190856482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45956.186190856482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45956.186190856482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45956.186190856482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45956.186190856482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45956.186190856482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45956.186190856482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45956.186190856482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45956.186190856482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45956.186190856482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45956.186190856482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45956.186190856482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45956.186190856482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45956.186190856482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45956.186190856482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45956.186190856482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45956.186190856482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45956.186190856482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45956.186190856482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45956.186190856482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45956.186190856482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45956.186190856482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45956.186190856482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45956.186190856482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45956.186190856482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45956.186190856482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45956.186190856482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45956.186190856482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45956.186190856482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45956.186190856482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45956.186190856482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45956.186190856482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45956.186190856482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45956.186190856482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45956.186190856482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45956.186190856482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45956.186190856482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45956.186190856482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45956.186190856482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45956.186190856482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45956.186190856482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45956.186190856482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45956.186190856482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45956.186190856482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45956.186190856482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45956.186190856482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45956.186190856482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45956.186190856482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45956.186190856482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45956.186190856482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45956.186190856482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45956.186190856482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45956.186190856482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45956.186190856482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45956.186190856482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45956.186190856482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45956.186190856482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45956.186190856482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45956.186190856482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45956.186190856482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45956.186190856482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45956.186190856482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45956.186190856482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45956.186190856482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45956.186190856482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45956.186190856482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45956.186190856482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45956.186190856482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45956.186190856482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45956.186190856482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45956.186190856482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45956.186190856482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45956.186190856482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45956.186190856482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45956.186190856482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45956.186190856482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45956.186190856482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45956.186190856482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45956.186190856482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45956.186190856482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45956.186190856482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45956.186190856482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45956.186190856482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45956.186190856482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45956.186190856482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45956.186190856482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45956.186190856482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45956.186190856482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45956.186190856482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45956.186190856482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45956.186190856482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45956.186190856482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45956.186190856482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45956.186190856482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45956.186190856482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45956.186190856482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45956.186190856482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45956.186190856482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45956.186190856482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45956.186190856482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45956.186190856482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45956.186190856482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45956.186190856482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45956.186190856482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45956.186190856482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45956.186190856482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45956.186190856482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45956.186190856482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45956.186190856482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45956.186190856482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45956.186190856482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45956.186190856482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45956.186190856482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45956.186190856482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45956.186190856482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45956.186190856482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45956.186190856482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45956.186190856482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45956.186190856482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45956.186190856482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45956.186190856482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45956.186190856482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45956.186190856482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45956.186190856482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45956.186190856482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45956.186190856482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45956.186190856482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45956.186190856482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45956.186190856482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45956.186190856482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45956.186190856482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45956.186190856482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45956.186190856482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45956.186190856482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45956.186190856482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45956.186190856482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45956.186190856482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45956.186190856482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45956.186190856482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45956.186190856482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45956.186190856482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45956.186190856482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45956.186190856482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45956.186190856482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45956.186190856482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45956.186190856482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45956.186190856482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45956.186190856482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45956.186190856482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45956.186190856482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45956.186190856482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45956.186190856482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45956.186190856482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45956.186190856482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45956.186190856482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45956.186190856482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45956.186190856482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45956.186190856482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45956.186190856482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45956.186190856482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45956.186190856482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45956.186190856482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45956.186190856482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45956.186190856482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45956.186190856482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45956.186190856482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45956.186190856482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45956.186190856482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45956.186190856482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45956.186190856482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45956.186190856482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45956.186190856482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45956.186190856482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45956.186190856482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45956.186190856482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45956.186190856482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45956.186190856482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45956.186190856482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45956.186190856482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45956.186190856482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45956.186190856482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45956.186190856482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45956.186190856482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45956.186190856482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45956.186190856482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45956.186190856482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45956.186190856482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45956.186190856482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45956.186190856482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45956.186190856482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45956.186190856482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45956.186190856482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45956.186190856482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45956.186190856482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45956.186190856482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45956.186190856482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45956.186190856482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45956.186190856482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45956.186190856482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45956.186190856482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45956.186190856482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45956.186190856482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45956.186190856482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45956.186190856482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45956.186190856482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45956.186190856482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45956.186190856482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45956.186190856482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45956.186190856482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45956.186190856482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45956.186190856482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45956.186190856482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45956.186190856482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45956.186190856482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45956.186190856482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45956.186190856482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45956.186190856482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45956.186190856482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45956.186190856482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45956.186190856482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45956.186190856482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45956.186190856482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45956.186190856482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45956.186190856482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45956.186190856482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45956.186190856482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45956.186190856482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45956.186190856482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45956.186190856482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45956.186190856482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45956.186190856482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45956.186190856482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45956.186190856482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45956.186190856482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45956.186190856482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45956.186190856482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45956.186190856482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45956.186190856482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45956.186190856482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45956.186190856482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45956.186190856482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45956.186190856482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45956.186190856482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45956.186190856482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45956.186190856482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45956.186190856482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45956.186190856482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45956.186190856482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45956.186190856482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45956.186190856482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45956.186190856482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45956.186190856482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45956.186190856482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45956.186190856482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45956.186190856482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45956.186190856482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45956.186190856482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45956.186190856482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45956.186190856482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45956.186190856482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45956.186190856482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45956.186190856482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45956.186190856482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45956.186190856482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45956.186190856482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45956.186190856482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45956.186190856482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45956.186190856482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45956.186190856482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45956.186190856482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45956.186190856482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45956.186190856482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45956.186190856482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45956.186190856482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45956.186190856482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45956.186190856482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45956.186190856482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45956.186190856482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45956.186190856482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45956.186190856482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45956.186190856482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45956.186190856482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45956.186190856482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45956.186190856482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45956.186190856482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45956.186190856482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45956.186190856482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45956.186190856482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45956.186190856482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45956.186190856482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45956.186190856482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45956.186190856482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45956.186190856482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45956.186190856482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45956.186190856482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45956.186190856482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45956.186190856482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45956.186190856482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45956.186190856482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45956.186190856482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45956.186190856482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45956.186190856482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45956.186190856482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45956.186190856482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45956.186190856482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45956.186190856482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45956.186190856482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45956.186190856482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45956.186190856482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45956.186190856482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45956.186190856482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45956.186190856482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45956.186190856482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45956.186190856482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45956.186190856482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45956.186190856482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45956.186190856482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45956.186190856482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45956.186190856482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45956.186190856482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45956.186190856482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45956.186190856482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45956.186190856482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45956.186190856482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45956.186190856482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45956.186190856482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45956.186190856482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45956.186190856482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45956.186190856482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45956.186190856482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45956.186190856482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45956.186190856482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45956.186190856482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45956.186190856482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45956.186190856482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45956.186190856482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45956.186190856482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45956.186190856482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45956.186190856482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45956.186190856482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45956.186190856482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45956.186190856482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45956.186190856482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45956.186190856482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45956.186190856482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45956.186190856482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45956.186190856482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45956.186190856482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45956.186190856482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45956.186190856482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45956.186190856482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45956.186190856482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45956.186190856482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45956.186190856482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45956.186190856482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45956.186190856482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45956.186190856482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45956.186190856482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45956.186190856482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45956.186190856482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45956.186190856482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45956.186190856482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45956.186190856482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45956.186190856482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45956.186190856482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45956.186190856482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45956.186190856482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45956.186190856482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45956.186190856482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45956.186190856482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45956.186190856482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45956.186190856482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45956.186190856482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45956.186190856482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45956.186190856482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45956.186190856482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45956.186190856482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45956.186190856482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45956.186190856482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45956.186190856482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45956.186190856482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45956.186190856482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45956.186190856482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45956.186190856482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45956.186190856482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45956.186190856482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45956.186190856482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45956.186190856482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45956.186190856482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45956.186190856482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45956.186190856482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45956.186190856482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45956.186190856482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45956.186190856482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45956.186190856482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45956.186190856482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45956.186190856482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45956.186190856482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45956.186190856482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45956.186190856482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45956.186190856482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45956.186190856482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45956.186190856482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45956.186190856482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45956.186190856482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45956.186190856482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45956.186190856482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45956.186190856482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45956.186190856482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45956.186190856482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45956.186190856482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45956.186190856482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45956.186190856482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45956.186190856482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45956.186190856482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45956.186190856482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45956.186190856482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45956.186190856482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45956.186190856482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45956.186190856482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45956.186190856482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45956.186190856482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45956.186190856482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45956.186190856482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45956.186190856482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45956.186190856482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45956.186190856482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45956.186190856482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45956.186190856482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45956.186190856482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45956.186190856482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45956.186190856482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45956.186190856482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45956.186190856482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45956.186190856482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45956.186190856482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45956.186190856482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45956.186190856482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45956.186190856482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45956.186190856482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45956.186190856482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45956.186190856482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45956.186190856482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45956.186190856482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45956.186190856482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45956.186190856482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45956.186190856482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45956.186190856482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45956.186190856482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45956.186190856482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45956.186190856482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45956.186190856482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45956.186190856482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45956.186190856482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45956.186190856482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45956.186190856482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45956.186190856482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45956.186190856482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45956.186190856482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45956.186190856482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45956.186190856482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45956.186190856482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45956.186190856482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45956.186190856482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45956.186190856482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45956.186190856482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45956.186190856482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45956.186190856482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45956.186190856482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45956.186190856482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45956.186190856482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45956.186190856482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45956.186190856482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45956.186190856482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45956.186190856482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45956.186190856482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45956.186190856482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45956.186190856482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45956.186190856482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45956.186190856482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45956.186190856482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45956.186190856482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45956.186190856482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45956.186190856482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45956.186190856482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45956.186190856482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45956.186190856482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45956.186190856482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45956.186190856482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45956.186190856482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45956.186190856482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45956.186190856482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45956.186190856482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45956.186190856482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45956.186190856482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45956.186190856482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45956.186190856482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45956.186190856482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45956.186190856482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45956.186190856482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45956.186190856482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45956.186190856482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45956.186190856482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45956.186190856482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45956.186190856482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45956.186190856482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45956.186190856482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45956.186190856482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45956.186190856482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45956.186190856482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45956.186190856482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45956.186190856482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45956.186190856482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45956.186190856482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45956.186190856482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45956.186190856482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45956.186190856482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45956.186190856482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45956.186190856482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45956.186190856482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45956.186190856482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45956.186190856482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45956.186190856482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45956.186190856482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45956.186190856482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45956.186190856482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45956.186190856482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45956.186190856482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45956.186190856482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45956.186190856482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45956.186190856482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45956.186190856482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45956.186190856482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45956.186190856482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45956.186190856482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45956.186190856482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45956.186190856482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45956.186190856482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45956.186190856482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45956.186190856482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45956.186190856482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45956.186190856482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45956.186190856482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45956.186190856482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45956.186190856482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45956.186190856482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45956.186190856482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45956.186190856482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45956.186190856482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45956.186190856482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45956.186190856482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45956.186190856482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45956.186190856482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45956.186190856482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45956.186190856482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45956.186190856482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45956.186190856482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45956.186190856482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45956.186190856482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45956.186190856482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45956.186190856482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45956.186190856482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45956.186190856482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45956.186190856482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45956.186190856482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45956.186190856482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45956.186190856482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45956.186190856482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45956.186190856482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45956.186190856482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45956.186190856482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45956.186190856482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45956.186190856482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45956.186190856482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45956.186190856482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45956.186190856482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45956.186190856482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45956.186190856482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45956.186190856482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45956.186190856482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45956.186190856482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45956.186190856482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45956.186190856482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45956.186190856482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45956.186190856482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45956.186190856482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45956.186190856482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45956.186190856482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45956.186190856482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45956.186190856482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45956.186190856482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45956.186190856482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45956.186190856482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45956.186190856482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45956.186190856482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45956.186190856482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45956.186190856482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45956.186190856482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45956.186190856482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45956.186190856482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45956.186190856482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45956.186190856482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45956.186190856482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45956.186190856482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45956.186190856482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45956.186190856482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45956.186190856482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45956.186190856482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45956.186190856482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45956.186190856482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45956.186190856482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45956.186190856482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45956.186190856482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45956.186190856482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45956.186190856482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45956.186190856482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45956.186190856482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45956.186190856482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45956.186190856482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45956.186190856482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45956.186190856482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45956.186190856482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45956.186190856482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45956.186190856482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45956.186190856482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45956.186190856482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45956.186190856482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45956.186190856482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45956.186190856482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45956.186190856482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45956.186190856482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45956.186190856482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45956.186190856482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45956.186190856482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45956.186190856482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45956.186190856482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45956.186190856482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45956.186190856482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45956.186190856482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45956.186190856482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45956.186190856482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45956.186190856482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45956.186190856482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45956.186190856482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45956.186190856482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45956.186190856482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45956.186190856482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45956.186190856482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45956.186190856482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45956.186190856482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45956.186190856482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45956.186190856482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45956.186190856482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45956.186190856482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45956.186190856482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45956.186190856482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45956.186190856482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45956.186190856482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45956.186190856482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45956.186190856482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45956.186190856482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45956.186190856482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45956.186190856482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45956.186190856482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45956.186190856482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45956.186190856482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45956.186190856482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45956.186190856482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45956.186190856482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45956.186190856482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45956.186190856482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45956.186190856482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45956.186190856482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45956.186190856482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45956.186190856482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45956.186190856482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45956.186190856482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45956.186190856482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45956.186190856482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45956.186190856482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45956.186190856482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45956.186190856482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45956.186190856482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45956.186190856482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45956.186190856482</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252.70547326388623</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2.5514686342576169</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0.44783437500154832</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94"/>
      <c r="E5" s="98"/>
      <c r="F5" s="123"/>
      <c r="G5" s="124">
        <f ca="1">IFERROR(NOW()-F5,"")</f>
        <v>45956.186190856482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45956.186190856482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45956.186190856482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45956.186190856482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45956.186190856482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45956.186190856482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45956.186190856482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45956.186190856482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45956.186190856482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45956.186190856482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45956.186190856482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45956.186190856482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45956.186190856482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45956.186190856482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45956.186190856482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45956.186190856482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45956.186190856482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45956.186190856482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45956.186190856482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45956.186190856482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45956.186190856482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45956.186190856482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45956.186190856482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45956.186190856482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45956.186190856482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45956.186190856482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45956.186190856482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45956.186190856482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45956.186190856482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45956.186190856482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45956.186190856482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45956.186190856482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45956.186190856482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45956.186190856482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45956.186190856482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45956.186190856482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45956.186190856482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45956.186190856482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45956.186190856482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45956.186190856482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45956.186190856482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45956.186190856482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45956.186190856482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45956.186190856482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45956.186190856482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45956.186190856482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45956.186190856482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45956.186190856482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45956.186190856482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45956.186190856482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45956.186190856482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45956.186190856482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45956.186190856482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45956.186190856482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45956.186190856482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45956.186190856482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45956.186190856482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45956.186190856482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45956.186190856482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45956.186190856482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45956.186190856482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45956.186190856482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45956.186190856482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45956.186190856482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45956.186190856482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45956.186190856482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45956.186190856482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45956.186190856482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45956.186190856482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45956.186190856482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45956.186190856482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45956.186190856482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45956.186190856482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45956.186190856482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45956.186190856482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45956.186190856482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45956.186190856482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45956.186190856482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45956.186190856482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45956.186190856482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45956.186190856482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45956.186190856482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45956.186190856482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45956.186190856482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45956.186190856482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45956.186190856482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45956.186190856482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45956.186190856482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45956.186190856482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45956.186190856482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45956.186190856482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45956.186190856482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45956.186190856482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45956.186190856482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45956.186190856482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45956.186190856482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45956.186190856482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45956.186190856482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45956.186190856482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45956.186190856482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45956.186190856482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45956.186190856482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45956.186190856482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45956.186190856482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45956.186190856482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45956.186190856482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45956.186190856482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45956.186190856482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45956.186190856482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45956.186190856482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45956.186190856482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45956.186190856482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45956.186190856482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45956.186190856482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45956.186190856482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45956.186190856482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45956.186190856482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45956.186190856482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45956.186190856482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45956.186190856482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45956.186190856482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45956.186190856482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45956.186190856482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45956.186190856482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45956.186190856482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45956.186190856482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45956.186190856482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45956.186190856482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45956.186190856482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45956.186190856482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45956.186190856482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45956.186190856482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45956.186190856482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45956.186190856482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45956.186190856482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45956.186190856482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45956.186190856482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45956.186190856482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45956.186190856482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45956.186190856482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45956.186190856482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45956.186190856482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45956.186190856482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45956.186190856482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45956.186190856482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45956.186190856482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45956.186190856482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45956.186190856482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45956.186190856482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45956.186190856482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45956.186190856482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45956.186190856482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45956.186190856482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45956.186190856482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45956.186190856482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45956.186190856482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45956.186190856482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45956.186190856482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45956.186190856482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45956.186190856482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45956.186190856482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45956.186190856482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45956.186190856482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45956.186190856482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45956.186190856482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45956.186190856482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45956.186190856482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45956.186190856482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45956.186190856482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45956.186190856482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45956.186190856482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45956.186190856482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45956.186190856482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45956.186190856482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45956.186190856482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45956.186190856482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45956.186190856482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45956.186190856482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45956.186190856482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45956.186190856482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45956.186190856482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45956.186190856482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45956.186190856482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45956.186190856482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45956.186190856482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45956.186190856482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45956.186190856482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45956.186190856482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45956.186190856482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45956.186190856482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45956.186190856482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45956.186190856482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45956.186190856482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45956.186190856482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45956.186190856482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45956.186190856482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45956.186190856482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45956.186190856482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45956.186190856482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45956.186190856482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45956.186190856482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45956.186190856482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45956.186190856482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45956.186190856482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45956.186190856482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45956.186190856482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45956.186190856482</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45956.186190856482</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45956.186190856482</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45956.186190856482</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45956.186190856482</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45956.186190856482</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45956.186190856482</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45956.186190856482</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45956.186190856482</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45956.186190856482</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64.354130671294115</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29.99731354166579</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7.5250797453700216</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45956.186190624998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45956.186190624998</v>
      </c>
      <c r="H6" s="153"/>
      <c r="I6" s="152" t="str">
        <f>IFERROR(VLOOKUP(D6,DB!A:F,6,0),"")</f>
        <v/>
      </c>
      <c r="J6" s="152" t="str">
        <f>IFERROR(VLOOKUP(D6,DB!A:G,7,0),"")</f>
        <v/>
      </c>
      <c r="K6" s="152"/>
      <c r="L6" s="152" t="str">
        <f>IFERROR(VLOOKUP(D6,DB!A:I,9,0),"")</f>
        <v/>
      </c>
    </row>
    <row r="7" spans="1:13" ht="15">
      <c r="A7" s="152"/>
      <c r="B7" s="152" t="str">
        <f>IFERROR(VLOOKUP(D7,DB!A:K,11,0),"")</f>
        <v>R5</v>
      </c>
      <c r="C7" s="152"/>
      <c r="D7" s="170" t="s">
        <v>39098</v>
      </c>
      <c r="E7" s="152"/>
      <c r="F7" s="153"/>
      <c r="G7" s="154">
        <f ca="1">IFERROR(NOW()-F7,"")</f>
        <v>45956.186190856482</v>
      </c>
      <c r="H7" s="153"/>
      <c r="I7" s="152" t="str">
        <f>IFERROR(VLOOKUP(D7,DB!A:F,6,0),"")</f>
        <v>Generator-SG</v>
      </c>
      <c r="J7" s="152" t="str">
        <f>IFERROR(VLOOKUP(D7,DB!A:G,7,0),"")</f>
        <v>Vandalized</v>
      </c>
      <c r="K7" s="152"/>
      <c r="L7" s="152" t="str">
        <f>IFERROR(VLOOKUP(D7,DB!A:I,9,0),"")</f>
        <v>Latis</v>
      </c>
    </row>
    <row r="8" spans="1:13" ht="15">
      <c r="A8" s="152"/>
      <c r="B8" s="152" t="str">
        <f>IFERROR(VLOOKUP(D8,DB!A:K,11,0),"")</f>
        <v/>
      </c>
      <c r="C8" s="152"/>
      <c r="D8" s="152"/>
      <c r="E8" s="152"/>
      <c r="F8" s="153"/>
      <c r="G8" s="154">
        <f ca="1">IFERROR(NOW()-F8,"")</f>
        <v>45956.186190856482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45956.186190856482</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45956.186190856482</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45956.186190856482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45956.186190856482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45956.186190856482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45956.186190856482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45956.186190856482</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45956.186190856482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45956.186190856482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45956.186190856482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45956.186190856482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45956.186190856482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45956.186190856482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45956.186190856482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45956.186190856482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45956.186190856482</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45956.186190856482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45956.186190856482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45956.186190856482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45956.186190856482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45956.186190856482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45956.186190856482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45956.186190856482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45956.186190856482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45956.186190856482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45956.186190856482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45956.186190856482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45956.186190856482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45956.186190856482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45956.186190856482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45956.186190856482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45956.186190856482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45956.186190856482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45956.186190856482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45956.186190856482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45956.186190856482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45956.186190856482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45956.186190856482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45956.186190856482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45956.186190856482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45956.186190856482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45956.186190856482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45956.186190856482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45956.186190856482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45956.186190856482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45956.186190856482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45956.186190856482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45956.186190856482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45956.186190856482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45956.186190856482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45956.186190856482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45956.186190856482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45956.186190856482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45956.186190856482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45956.186190856482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45956.186190856482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45956.186190856482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45956.186190856482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45956.186190856482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45956.186190856482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45956.186190856482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45956.186190856482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45956.186190856482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45956.186190856482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45956.186190856482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45956.186190856482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45956.186190856482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45956.186190856482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45956.186190856482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45956.186190856482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45956.186190856482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45956.186190856482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45956.186190856482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45956.186190856482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45956.186190856482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45956.186190856482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45956.186190856482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45956.186190856482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45956.186190856482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45956.186190856482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45956.186190856482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45956.186190856482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45956.186190856482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45956.186190856482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45956.186190856482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45956.186190856482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45956.186190856482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45956.186190856482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45956.186190856482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45956.186190856482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45956.186190856482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45956.186190856482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45956.186190856482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45956.186190856482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45956.186190856482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45956.186190856482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45956.186190856482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45956.186190856482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45956.186190856482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45956.186190856482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45956.186190856482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45956.186190856482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45956.186190856482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45956.186190856482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45956.186190856482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45956.186190856482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45956.186190856482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45956.186190856482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45956.186190856482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45956.186190856482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45956.186190856482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45956.186190856482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45956.186190856482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45956.186190856482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45956.186190856482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45956.186190856482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45956.186190856482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45956.186190856482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45956.186190856482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45956.186190856482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45956.186190856482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45956.186190856482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45956.186190856482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45956.186190856482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45956.186190856482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45956.186190856482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45956.186190856482</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45956.186190856482</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45956.186190856482</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45956.186190856482</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45956.186190856482</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45956.186190856482</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45956.186190856482</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45956.186190856482</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45956.186190856482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45956.186190856482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45956.186190856482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45956.186190856482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45956.186190856482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45956.186190856482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45956.186190856482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45956.186190856482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45956.186190856482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45956.186190856482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45956.186190856482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45956.186190856482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45956.186190856482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45956.186190856482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45956.186190856482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45956.186190856482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45956.186190856482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45956.186190856482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45956.186190856482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45956.186190856482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45956.186190856482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45956.186190856482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45956.186190856482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45956.186190856482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45956.186190856482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45956.186190856482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45956.186190856482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45956.186190856482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45956.186190856482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45956.186190856482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45956.186190856482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45956.186190856482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45956.186190856482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45956.186190856482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45956.186190856482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45956.186190856482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45956.186190856482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45956.186190856482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45956.186190856482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45956.186190856482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45956.186190856482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45956.186190856482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45956.186190856482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45956.186190856482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45956.186190856482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45956.186190856482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45956.186190856482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45956.186190856482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45956.186190856482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45956.186190856482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45956.186190856482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45956.186190856482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45956.186190856482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45956.186190856482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45956.186190856482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45956.186190856482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45956.186190856482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45956.186190856482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45956.186190856482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45956.186190856482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45956.186190856482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45956.186190856482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45956.186190856482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45956.186190856482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45956.186190856482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45956.186190856482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45956.186190856482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45956.186190856482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45956.186190856482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45956.186190856482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45956.186190856482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45956.186190856482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45956.186190856482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45956.186190856482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45956.186190856482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45956.186190856482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45956.186190856482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45956.186190856482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45956.186190856482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45956.186190856482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45956.186190856482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45956.186190856482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45956.186190856482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45956.186190856482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45956.186190856482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45956.186190856482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45956.186190856482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45956.186190856482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45956.186190856482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45956.186190856482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45956.186190856482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45956.186190856482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45956.186190856482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45956.186190856482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45956.186190856482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45956.186190856482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45956.186190856482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45956.186190856482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45956.186190856482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45956.186190856482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45956.186190856482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45956.186190856482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45956.186190856482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45956.186190856482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45956.186190856482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45956.186190856482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45956.186190856482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45956.186190856482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45956.186190856482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45956.186190856482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45956.186190856482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45956.186190856482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45956.186190856482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45956.186190856482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45956.186190856482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45956.186190856482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45956.186190856482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45956.186190856482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45956.186190856482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45956.186190856482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45956.186190856482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45956.186190856482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45956.186190856482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45956.186190856482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45956.186190856482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45956.186190856482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45956.186190856482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45956.186190856482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45956.186190856482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45956.186190856482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45956.186190856482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45956.186190856482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45956.186190856482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45956.186190856482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45956.186190856482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45956.186190856482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45956.186190856482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45956.186190856482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45956.186190856482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45956.186190856482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45956.186190856482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45956.186190856482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45956.186190856482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45956.186190856482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45956.186190856482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45956.186190856482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45956.186190856482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45956.186190856482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45956.186190856482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45956.186190856482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45956.186190856482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45956.186190856482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45956.186190856482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45956.186190856482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45956.186190856482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45956.186190856482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45956.186190856482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45956.186190856482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45956.186190856482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45956.186190856482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45956.186190856482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45956.186190856482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45956.186190856482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45956.186190856482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45956.186190856482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45956.186190856482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45956.186190856482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45956.186190856482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45956.186190856482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45956.186190856482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45956.186190856482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45956.186190856482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45956.186190856482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45956.186190856482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45956.186190856482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45956.186190856482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45956.186190856482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45956.186190856482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45956.186190856482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45956.186190856482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45956.186190856482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45956.186190856482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45956.186190856482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45956.186190856482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45956.186190856482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45956.186190856482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45956.186190856482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45956.186190856482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45956.186190856482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45956.186190856482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45956.186190856482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45956.186190856482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45956.186190856482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45956.186190856482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45956.186190856482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45956.186190856482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45956.186190856482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45956.186190856482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45956.186190856482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45956.186190856482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45956.186190856482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45956.186190856482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45956.186190856482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45956.186190856482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45956.186190856482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45956.186190856482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45956.186190856482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45956.186190856482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45956.186190856482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45956.186190856482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45956.186190856482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45956.186190856482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45956.186190856482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45956.186190856482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45956.186190856482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45956.186190856482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45956.186190856482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45956.186190856482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45956.186190856482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45956.186190856482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45956.186190856482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45956.186190856482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45956.186190856482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45956.186190856482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45956.186190856482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45956.186190856482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45956.186190856482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45956.186190856482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45956.186190856482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45956.186190856482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45956.186190856482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45956.186190856482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45956.186190856482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45956.186190856482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45956.186190856482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45956.186190856482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45956.186190856482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45956.186190856482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45956.186190856482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45956.186190856482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45956.186190856482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45956.186190856482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45956.186190856482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45956.186190856482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45956.186190856482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45956.186190856482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45956.186190856482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45956.186190856482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45956.186190856482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45956.186190856482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45956.186190856482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45956.186190856482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45956.186190856482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45956.186190856482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45956.186190856482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45956.186190856482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45956.186190856482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45956.186190856482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45956.186190856482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45956.186190856482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45956.186190856482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45956.186190856482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45956.186190856482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45956.186190856482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45956.186190856482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45956.186190856482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45956.186190856482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45956.186190856482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45956.186190856482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45956.186190856482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45956.186190856482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45956.186190856482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45956.186190856482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45956.186190856482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45956.186190856482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45956.186190856482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45956.186190856482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45956.186190856482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45956.186190856482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45956.186190856482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45956.186190856482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45956.186190856482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45956.186190856482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45956.186190856482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45956.186190856482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45956.186190856482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45956.186190856482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45956.186190856482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45956.186190856482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45956.186190856482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45956.186190856482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45956.186190856482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45956.186190856482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45956.186190856482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45956.186190856482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45956.186190856482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45956.186190856482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45956.186190856482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45956.186190856482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45956.186190856482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45956.186190856482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45956.186190856482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45956.186190856482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45956.186190856482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45956.186190856482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45956.186190856482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45956.186190856482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45956.186190856482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45956.186190856482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45956.186190856482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45956.186190856482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45956.186190856482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45956.186190856482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45956.186190856482</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45956.186190856482</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45956.186190856482</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45956.186190856482</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45956.186190856482</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45956.186190856482</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45956.186190856482</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45956.186190856482</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v>45956.104409722226</v>
      </c>
      <c r="G2" s="77">
        <f ca="1">IFERROR(NOW()-F2,"-")</f>
        <v>8.1780902772152331E-2</v>
      </c>
      <c r="H2" s="107">
        <v>45956.092986111114</v>
      </c>
      <c r="I2" s="103" t="str">
        <f>IFERROR(VLOOKUP(D2,DB!A:F,6,0),"")</f>
        <v>Generator-SG</v>
      </c>
      <c r="J2" s="102" t="str">
        <f>IFERROR(VLOOKUP(D2,DB!A:G,7,0),"")</f>
        <v>Vandalized</v>
      </c>
      <c r="K2" s="108" t="s">
        <v>39100</v>
      </c>
      <c r="L2" s="109" t="str">
        <f>IFERROR(VLOOKUP(D2,DB!A:I,9,0),"")</f>
        <v>Latis</v>
      </c>
    </row>
    <row r="3" spans="1:16383" ht="31.5" customHeight="1">
      <c r="A3" s="104" t="s">
        <v>39101</v>
      </c>
      <c r="B3" s="103" t="str">
        <f>IFERROR(VLOOKUP(D3,DB!A:K,11,0),"")</f>
        <v>R6</v>
      </c>
      <c r="C3" s="105">
        <v>1</v>
      </c>
      <c r="D3" s="103" t="s">
        <v>32967</v>
      </c>
      <c r="E3" s="106" t="s">
        <v>39079</v>
      </c>
      <c r="F3" s="107">
        <v>45956.169664351852</v>
      </c>
      <c r="G3" s="77">
        <f ca="1">IFERROR(NOW()-F3,"-")</f>
        <v>1.652627314615529E-2</v>
      </c>
      <c r="H3" s="107">
        <v>45956.163831018515</v>
      </c>
      <c r="I3" s="103" t="str">
        <f>IFERROR(VLOOKUP(D3,DB!A:F,6,0),"")</f>
        <v>SCECO</v>
      </c>
      <c r="J3" s="102" t="str">
        <f>IFERROR(VLOOKUP(D3,DB!A:G,7,0),"")</f>
        <v>Dead</v>
      </c>
      <c r="K3" s="108" t="s">
        <v>39102</v>
      </c>
      <c r="L3" s="109" t="str">
        <f>IFERROR(VLOOKUP(D3,DB!A:I,9,0),"")</f>
        <v>Latis</v>
      </c>
    </row>
    <row r="4" spans="1:16383" ht="31.5" customHeight="1">
      <c r="A4" s="104"/>
      <c r="B4" s="103" t="str">
        <f>IFERROR(VLOOKUP(D4,DB!A:K,11,0),"")</f>
        <v/>
      </c>
      <c r="C4" s="105"/>
      <c r="D4" s="103"/>
      <c r="E4" s="106"/>
      <c r="F4" s="107"/>
      <c r="G4" s="77">
        <f ca="1">IFERROR(NOW()-F4,"-")</f>
        <v>45956.186190624998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45956.186190624998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45956.186190624998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45956.186190624998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45956.186190624998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45956.186190624998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45956.186190624998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45956.186190624998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45956.186190624998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45956.186190624998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45956.186190624998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45956.186190624998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45956.186190624998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45956.186190624998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45956.186190624998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45956.186190624998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45956.186190624998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45956.186190624998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45956.186190624998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45956.186190624998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45956.186190624998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45956.186190624998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45956.186190624998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45956.186190624998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45956.186190624998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45956.186190624998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45956.186190624998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45956.186190624998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45956.186190624998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45956.186190624998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45956.186190624998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45956.186190624998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45956.186190624998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45956.186190624998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45956.186190624998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45956.186190624998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45956.186190624998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45956.186190624998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45956.186190624998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45956.186190624998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45956.186190624998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45956.186190624998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45956.186190624998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45956.186190624998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45956.186190624998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45956.186190624998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45956.186190624998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45956.186190624998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45956.186190624998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45956.186190624998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45956.186190624998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45956.186190624998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45956.186190624998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45956.186190624998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45956.186190624998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45956.186190624998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45956.186190624998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45956.186190624998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45956.186190624998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45956.186190624998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45956.186190624998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45956.186190624998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45956.186190624998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45956.186190624998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45956.186190624998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45956.186190624998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45956.186190624998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45956.186190624998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45956.186190624998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45956.186190624998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45956.186190624998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45956.186190624998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45956.186190624998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45956.186190624998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45956.186190624998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45956.186190624998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45956.186190624998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45956.186190624998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45956.186190624998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45956.186190624998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45956.186190624998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45956.186190624998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45956.186190624998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45956.186190624998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45956.186190624998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45956.186190624998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45956.186190624998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45956.186190624998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45956.186190624998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45956.186190624998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45956.186190624998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45956.186190624998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45956.186190624998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45956.186190624998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45956.186190624998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45956.186190624998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45956.186190624998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45956.186190624998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45956.186190624998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45956.186190624998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45956.186190624998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45956.186190624998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45956.186190624998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45956.186190624998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45956.186190624998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45956.186190624998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45956.186190624998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45956.186190624998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45956.186190624998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45956.186190624998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45956.186190624998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45956.186190624998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45956.186190624998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45956.186190624998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45956.186190624998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45956.186190624998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45956.186190624998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45956.186190624998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45956.186190624998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45956.186190624998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45956.186190624998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45956.186190624998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45956.186190624998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45956.186190624998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45956.186190624998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45956.186190624998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45956.186190624998</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45956.186190624998</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45956.186190624998</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45956.186190624998</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45956.186190624998</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2025-10-26T01:28:10Z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